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5\9 Комиссия август\на сайт\Решение №10 от 25.08.2025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2" sheetId="169" r:id="rId17"/>
    <sheet name="0049" sheetId="42" r:id="rId18"/>
    <sheet name="0059" sheetId="12" r:id="rId19"/>
    <sheet name="0061" sheetId="11" r:id="rId20"/>
    <sheet name="0063" sheetId="13" r:id="rId21"/>
    <sheet name="0065" sheetId="14" r:id="rId22"/>
    <sheet name="0067" sheetId="15" r:id="rId23"/>
    <sheet name="0069" sheetId="16" r:id="rId24"/>
    <sheet name="0071" sheetId="17" r:id="rId25"/>
    <sheet name="0073" sheetId="19" r:id="rId26"/>
    <sheet name="0075" sheetId="21" r:id="rId27"/>
    <sheet name="0079" sheetId="24" r:id="rId28"/>
    <sheet name="0081" sheetId="27" r:id="rId29"/>
    <sheet name="0083" sheetId="28" r:id="rId30"/>
    <sheet name="0085" sheetId="29" r:id="rId31"/>
    <sheet name="0087" sheetId="30" r:id="rId32"/>
    <sheet name="0103" sheetId="18" r:id="rId33"/>
    <sheet name="0115" sheetId="26" r:id="rId34"/>
    <sheet name="0129" sheetId="48" r:id="rId35"/>
    <sheet name="0133" sheetId="50" r:id="rId36"/>
    <sheet name="0135" sheetId="51" r:id="rId37"/>
    <sheet name="0139" sheetId="65" r:id="rId38"/>
    <sheet name="0140" sheetId="41" r:id="rId39"/>
    <sheet name="0142" sheetId="47" r:id="rId40"/>
    <sheet name="0144" sheetId="32" r:id="rId41"/>
    <sheet name="0146" sheetId="49" r:id="rId42"/>
    <sheet name="0151" sheetId="67" r:id="rId43"/>
    <sheet name="0173" sheetId="70" r:id="rId44"/>
    <sheet name="0175" sheetId="52" r:id="rId45"/>
    <sheet name="0188" sheetId="33" r:id="rId46"/>
    <sheet name="0203" sheetId="23" r:id="rId47"/>
    <sheet name="0204" sheetId="68" r:id="rId48"/>
    <sheet name="0205" sheetId="110" r:id="rId49"/>
    <sheet name="0231" sheetId="25" r:id="rId50"/>
    <sheet name="0232" sheetId="20" r:id="rId51"/>
    <sheet name="0251" sheetId="88" r:id="rId52"/>
    <sheet name="0260" sheetId="114" r:id="rId53"/>
    <sheet name="0275" sheetId="22" r:id="rId54"/>
    <sheet name="0281" sheetId="89" r:id="rId55"/>
    <sheet name="0292" sheetId="31" r:id="rId56"/>
    <sheet name="0294" sheetId="101" r:id="rId57"/>
    <sheet name="0296" sheetId="75" r:id="rId58"/>
    <sheet name="0298" sheetId="99" r:id="rId59"/>
    <sheet name="0309" sheetId="167" r:id="rId60"/>
    <sheet name="0320" sheetId="78" r:id="rId61"/>
    <sheet name="0321" sheetId="63" r:id="rId62"/>
    <sheet name="0327" sheetId="69" r:id="rId63"/>
    <sheet name="0329" sheetId="98" r:id="rId64"/>
    <sheet name="0330" sheetId="105" r:id="rId65"/>
    <sheet name="0331" sheetId="82" r:id="rId66"/>
    <sheet name="0333" sheetId="81" r:id="rId67"/>
    <sheet name="0336" sheetId="109" r:id="rId68"/>
    <sheet name="0338" sheetId="83" r:id="rId69"/>
    <sheet name="0341" sheetId="86" r:id="rId70"/>
    <sheet name="0342" sheetId="111" r:id="rId71"/>
    <sheet name="0344" sheetId="170" r:id="rId72"/>
    <sheet name="0353" sheetId="85" r:id="rId73"/>
    <sheet name="0354" sheetId="71" r:id="rId74"/>
    <sheet name="0355" sheetId="112" r:id="rId75"/>
    <sheet name="0365" sheetId="122" r:id="rId76"/>
    <sheet name="0367" sheetId="35" r:id="rId77"/>
    <sheet name="0373" sheetId="92" r:id="rId78"/>
    <sheet name="0377" sheetId="93" r:id="rId79"/>
    <sheet name="0381" sheetId="44" r:id="rId80"/>
    <sheet name="0382" sheetId="103" r:id="rId81"/>
    <sheet name="0385" sheetId="97" r:id="rId82"/>
    <sheet name="0387" sheetId="87" r:id="rId83"/>
    <sheet name="0390" sheetId="106" r:id="rId84"/>
    <sheet name="0395" sheetId="108" r:id="rId85"/>
    <sheet name="0396" sheetId="90" r:id="rId86"/>
    <sheet name="0399" sheetId="76" r:id="rId87"/>
    <sheet name="0405" sheetId="123" r:id="rId88"/>
    <sheet name="0406" sheetId="102" r:id="rId89"/>
    <sheet name="0412" sheetId="137" r:id="rId90"/>
    <sheet name="0414" sheetId="95" r:id="rId91"/>
    <sheet name="0415" sheetId="115" r:id="rId92"/>
    <sheet name="0417" sheetId="156" r:id="rId93"/>
    <sheet name="0419" sheetId="124" r:id="rId94"/>
    <sheet name="0421" sheetId="91" r:id="rId95"/>
    <sheet name="0422" sheetId="118" r:id="rId96"/>
    <sheet name="0423" sheetId="166" r:id="rId97"/>
    <sheet name="0425" sheetId="8" r:id="rId98"/>
    <sheet name="0429" sheetId="120" r:id="rId99"/>
    <sheet name="0430" sheetId="121" r:id="rId100"/>
    <sheet name="0431" sheetId="9" r:id="rId101"/>
    <sheet name="0432" sheetId="80" r:id="rId102"/>
    <sheet name="0437" sheetId="37" r:id="rId103"/>
    <sheet name="0442" sheetId="141" r:id="rId104"/>
    <sheet name="0444" sheetId="150" r:id="rId105"/>
    <sheet name="0447" sheetId="96" r:id="rId106"/>
    <sheet name="0450" sheetId="72" r:id="rId107"/>
    <sheet name="0451" sheetId="139" r:id="rId108"/>
    <sheet name="0454" sheetId="161" r:id="rId109"/>
    <sheet name="0458" sheetId="157" r:id="rId110"/>
    <sheet name="0459" sheetId="155" r:id="rId111"/>
    <sheet name="0463" sheetId="160" r:id="rId112"/>
    <sheet name="0465" sheetId="119" r:id="rId113"/>
    <sheet name="0466" sheetId="77" r:id="rId114"/>
    <sheet name="0452" sheetId="140" r:id="rId115"/>
  </sheets>
  <definedNames>
    <definedName name="_xlnm._FilterDatabase" localSheetId="0" hidden="1">_Оглавление_!$A$3:$C$113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16">'0042'!$A$1:$T$47</definedName>
    <definedName name="_xlnm.Print_Area" localSheetId="59">'0309'!$A$1:$T$47</definedName>
    <definedName name="_xlnm.Print_Area" localSheetId="89">'0412'!$A$1:$T$47</definedName>
    <definedName name="_xlnm.Print_Area" localSheetId="96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71" l="1"/>
  <c r="F17" i="171"/>
  <c r="F28" i="171"/>
  <c r="F28" i="170"/>
  <c r="F39" i="170"/>
  <c r="F39" i="169" l="1"/>
  <c r="F17" i="168"/>
  <c r="F39" i="167" l="1"/>
  <c r="F28" i="167"/>
  <c r="F17" i="169"/>
  <c r="F17" i="166"/>
  <c r="F39" i="168"/>
  <c r="F17" i="167"/>
  <c r="F39" i="166"/>
  <c r="F28" i="168"/>
  <c r="F28" i="166"/>
  <c r="F28" i="169"/>
  <c r="F17" i="55" l="1"/>
  <c r="W31" i="36" l="1"/>
  <c r="X31" i="36"/>
  <c r="W34" i="36"/>
  <c r="W35" i="36"/>
  <c r="X35" i="36"/>
  <c r="W36" i="36"/>
  <c r="X36" i="36"/>
  <c r="W37" i="36"/>
  <c r="X37" i="36"/>
  <c r="X34" i="36" l="1"/>
  <c r="F39" i="71" l="1"/>
  <c r="F39" i="159"/>
  <c r="F39" i="158"/>
  <c r="F28" i="158"/>
  <c r="F28" i="159"/>
  <c r="F39" i="22"/>
  <c r="F39" i="28"/>
  <c r="F39" i="34"/>
  <c r="F39" i="57"/>
  <c r="F39" i="63"/>
  <c r="F39" i="70"/>
  <c r="F39" i="98"/>
  <c r="F39" i="86"/>
  <c r="F39" i="93"/>
  <c r="F39" i="95"/>
  <c r="F39" i="140"/>
  <c r="F39" i="23"/>
  <c r="F39" i="49"/>
  <c r="F39" i="50"/>
  <c r="F39" i="58"/>
  <c r="F39" i="118"/>
  <c r="F39" i="75"/>
  <c r="F39" i="103"/>
  <c r="F39" i="90"/>
  <c r="F39" i="115"/>
  <c r="F39" i="30"/>
  <c r="F39" i="36"/>
  <c r="F39" i="160"/>
  <c r="F39" i="101"/>
  <c r="F39" i="82"/>
  <c r="F39" i="156"/>
  <c r="F39" i="121"/>
  <c r="F39" i="96"/>
  <c r="F39" i="13"/>
  <c r="F39" i="32"/>
  <c r="F39" i="47"/>
  <c r="F39" i="52"/>
  <c r="F39" i="60"/>
  <c r="F39" i="81"/>
  <c r="F39" i="112"/>
  <c r="F39" i="87"/>
  <c r="F39" i="123"/>
  <c r="F39" i="9"/>
  <c r="F39" i="155"/>
  <c r="F39" i="26"/>
  <c r="F39" i="31"/>
  <c r="F39" i="77"/>
  <c r="F39" i="110"/>
  <c r="F39" i="99"/>
  <c r="F39" i="109"/>
  <c r="F39" i="72"/>
  <c r="F39" i="27"/>
  <c r="F39" i="33"/>
  <c r="F39" i="119"/>
  <c r="F39" i="78"/>
  <c r="F39" i="83"/>
  <c r="F39" i="139"/>
  <c r="F39" i="64" l="1"/>
  <c r="F39" i="48"/>
  <c r="F39" i="97"/>
  <c r="F39" i="59"/>
  <c r="F39" i="18"/>
  <c r="F39" i="41"/>
  <c r="F39" i="80"/>
  <c r="F39" i="39"/>
  <c r="F39" i="157"/>
  <c r="F39" i="85"/>
  <c r="F39" i="51"/>
  <c r="F39" i="12"/>
  <c r="F39" i="17"/>
  <c r="F39" i="108"/>
  <c r="F39" i="37"/>
  <c r="F39" i="91"/>
  <c r="F39" i="88"/>
  <c r="F39" i="38"/>
  <c r="F39" i="161"/>
  <c r="F39" i="111"/>
  <c r="F39" i="11"/>
  <c r="F39" i="16"/>
  <c r="F39" i="137"/>
  <c r="F39" i="102"/>
  <c r="F39" i="124"/>
  <c r="F39" i="68"/>
  <c r="F39" i="150"/>
  <c r="F39" i="105"/>
  <c r="F39" i="44"/>
  <c r="F39" i="65"/>
  <c r="F39" i="69"/>
  <c r="F39" i="25"/>
  <c r="F39" i="120"/>
  <c r="F39" i="89"/>
  <c r="F39" i="141"/>
  <c r="F39" i="42"/>
  <c r="F39" i="62"/>
  <c r="F39" i="106"/>
  <c r="F39" i="92"/>
  <c r="F39" i="55"/>
  <c r="F39" i="15"/>
  <c r="F39" i="122"/>
  <c r="F39" i="14"/>
  <c r="F39" i="19"/>
  <c r="F39" i="76"/>
  <c r="F39" i="35"/>
  <c r="F39" i="24"/>
  <c r="F39" i="29"/>
  <c r="F39" i="8"/>
  <c r="F39" i="114"/>
  <c r="F39" i="21"/>
  <c r="F39" i="20"/>
  <c r="F28" i="160"/>
  <c r="F28" i="156"/>
  <c r="F28" i="155"/>
  <c r="F28" i="67"/>
  <c r="F28" i="71"/>
  <c r="F39" i="67"/>
  <c r="F28" i="109" l="1"/>
  <c r="F28" i="62"/>
  <c r="F28" i="108"/>
  <c r="F28" i="81"/>
  <c r="F28" i="51"/>
  <c r="F28" i="15"/>
  <c r="F28" i="31"/>
  <c r="F28" i="120"/>
  <c r="F28" i="36"/>
  <c r="F28" i="65"/>
  <c r="F28" i="114"/>
  <c r="F28" i="110"/>
  <c r="F28" i="23"/>
  <c r="F28" i="101"/>
  <c r="F28" i="80"/>
  <c r="F28" i="111"/>
  <c r="F28" i="57"/>
  <c r="F28" i="123"/>
  <c r="F28" i="63"/>
  <c r="F28" i="58"/>
  <c r="F28" i="44"/>
  <c r="F28" i="87"/>
  <c r="F28" i="48"/>
  <c r="F28" i="88"/>
  <c r="F28" i="72"/>
  <c r="F28" i="14"/>
  <c r="F28" i="12"/>
  <c r="F28" i="60"/>
  <c r="F28" i="9"/>
  <c r="F28" i="50"/>
  <c r="F28" i="75"/>
  <c r="F28" i="112"/>
  <c r="F28" i="89"/>
  <c r="F28" i="103"/>
  <c r="F28" i="38"/>
  <c r="F28" i="20"/>
  <c r="F28" i="33"/>
  <c r="F28" i="119"/>
  <c r="F28" i="64"/>
  <c r="F28" i="13"/>
  <c r="F28" i="32"/>
  <c r="F28" i="82"/>
  <c r="F28" i="115"/>
  <c r="F28" i="99"/>
  <c r="F28" i="157"/>
  <c r="F28" i="37"/>
  <c r="F28" i="118"/>
  <c r="F28" i="83"/>
  <c r="F28" i="47"/>
  <c r="F28" i="27"/>
  <c r="F28" i="141"/>
  <c r="F28" i="137"/>
  <c r="F28" i="17"/>
  <c r="F28" i="78"/>
  <c r="F28" i="76"/>
  <c r="F28" i="29"/>
  <c r="F28" i="25"/>
  <c r="F28" i="16"/>
  <c r="F28" i="24"/>
  <c r="F28" i="124"/>
  <c r="F28" i="55"/>
  <c r="F28" i="30"/>
  <c r="F28" i="21"/>
  <c r="F28" i="22"/>
  <c r="F28" i="35"/>
  <c r="F28" i="92"/>
  <c r="F28" i="97"/>
  <c r="F28" i="49"/>
  <c r="F28" i="86"/>
  <c r="F28" i="95"/>
  <c r="F28" i="91"/>
  <c r="F28" i="34"/>
  <c r="F28" i="41"/>
  <c r="F28" i="8"/>
  <c r="F28" i="90"/>
  <c r="F28" i="18"/>
  <c r="F28" i="121"/>
  <c r="F28" i="39"/>
  <c r="F28" i="85"/>
  <c r="F28" i="105"/>
  <c r="F28" i="52"/>
  <c r="F28" i="42"/>
  <c r="F28" i="102"/>
  <c r="F28" i="106"/>
  <c r="F28" i="28"/>
  <c r="F28" i="150"/>
  <c r="F28" i="122"/>
  <c r="F28" i="98"/>
  <c r="F28" i="11"/>
  <c r="F28" i="70"/>
  <c r="F28" i="26"/>
  <c r="F28" i="77"/>
  <c r="F28" i="59"/>
  <c r="F28" i="140"/>
  <c r="F28" i="161"/>
  <c r="F28" i="93"/>
  <c r="F28" i="96"/>
  <c r="F28" i="68"/>
  <c r="F28" i="69"/>
  <c r="F28" i="139"/>
  <c r="F28" i="19"/>
  <c r="L19" i="141" l="1"/>
  <c r="L22" i="161"/>
  <c r="L19" i="161"/>
  <c r="L22" i="141"/>
  <c r="L25" i="141"/>
  <c r="E25" i="141"/>
  <c r="E19" i="141"/>
  <c r="S22" i="161" l="1"/>
  <c r="S22" i="141"/>
  <c r="S25" i="161"/>
  <c r="E19" i="161"/>
  <c r="E25" i="161"/>
  <c r="S25" i="141"/>
  <c r="L25" i="161"/>
  <c r="S19" i="161"/>
  <c r="E22" i="161"/>
  <c r="E22" i="141"/>
  <c r="S19" i="141" l="1"/>
  <c r="L29" i="161" l="1"/>
  <c r="L29" i="141"/>
  <c r="E29" i="161"/>
  <c r="S29" i="141"/>
  <c r="E29" i="141" l="1"/>
  <c r="S29" i="161"/>
  <c r="M42" i="141" l="1"/>
  <c r="M42" i="161"/>
  <c r="L42" i="141"/>
  <c r="M29" i="161"/>
  <c r="L42" i="161"/>
  <c r="F29" i="161"/>
  <c r="F29" i="141"/>
  <c r="F42" i="141" l="1"/>
  <c r="S42" i="161"/>
  <c r="M22" i="161"/>
  <c r="E42" i="161"/>
  <c r="T29" i="161"/>
  <c r="F42" i="161"/>
  <c r="M29" i="141"/>
  <c r="T22" i="141"/>
  <c r="S42" i="141"/>
  <c r="T42" i="161"/>
  <c r="T42" i="141"/>
  <c r="E42" i="141"/>
  <c r="F22" i="161"/>
  <c r="F22" i="141" l="1"/>
  <c r="M22" i="141"/>
  <c r="T29" i="141"/>
  <c r="T22" i="161"/>
  <c r="F25" i="141" l="1"/>
  <c r="F25" i="161"/>
  <c r="M25" i="161" l="1"/>
  <c r="M25" i="141" l="1"/>
  <c r="T25" i="161"/>
  <c r="T25" i="141" l="1"/>
  <c r="F19" i="141" l="1"/>
  <c r="F14" i="141" s="1"/>
  <c r="T19" i="161"/>
  <c r="T14" i="161" s="1"/>
  <c r="M19" i="161"/>
  <c r="M14" i="161" s="1"/>
  <c r="F19" i="161" l="1"/>
  <c r="F14" i="161" s="1"/>
  <c r="M19" i="141"/>
  <c r="T19" i="141"/>
  <c r="T14" i="141" l="1"/>
  <c r="M14" i="141"/>
  <c r="E22" i="35" l="1"/>
  <c r="L22" i="35" l="1"/>
  <c r="W24" i="36" l="1"/>
  <c r="S22" i="35"/>
  <c r="X24" i="36" l="1"/>
  <c r="W47" i="36" l="1"/>
  <c r="X47" i="36" l="1"/>
  <c r="W41" i="36" l="1"/>
  <c r="X41" i="36" l="1"/>
  <c r="L25" i="35" l="1"/>
  <c r="L19" i="35"/>
  <c r="S19" i="35" l="1"/>
  <c r="S25" i="35"/>
  <c r="E25" i="35"/>
  <c r="E19" i="35" l="1"/>
  <c r="W33" i="36" l="1"/>
  <c r="X33" i="36" l="1"/>
  <c r="W44" i="36" l="1"/>
  <c r="X44" i="36" l="1"/>
  <c r="S29" i="91" l="1"/>
  <c r="S29" i="17"/>
  <c r="S29" i="110"/>
  <c r="S29" i="22"/>
  <c r="L29" i="34"/>
  <c r="L29" i="82"/>
  <c r="L29" i="118"/>
  <c r="L29" i="67"/>
  <c r="L29" i="12"/>
  <c r="L29" i="52"/>
  <c r="L29" i="92"/>
  <c r="S29" i="105"/>
  <c r="L29" i="78"/>
  <c r="L29" i="9"/>
  <c r="L29" i="17"/>
  <c r="L29" i="28"/>
  <c r="L29" i="120"/>
  <c r="L29" i="170"/>
  <c r="L29" i="121"/>
  <c r="L29" i="119"/>
  <c r="L29" i="137"/>
  <c r="L29" i="69"/>
  <c r="L29" i="102"/>
  <c r="S29" i="57"/>
  <c r="L29" i="159"/>
  <c r="L29" i="105"/>
  <c r="L29" i="160"/>
  <c r="L29" i="111"/>
  <c r="L29" i="97"/>
  <c r="S29" i="121"/>
  <c r="L29" i="24"/>
  <c r="L29" i="81"/>
  <c r="L29" i="63"/>
  <c r="L29" i="65"/>
  <c r="L29" i="62"/>
  <c r="L29" i="95"/>
  <c r="L29" i="99"/>
  <c r="S29" i="85"/>
  <c r="L29" i="122"/>
  <c r="L29" i="101"/>
  <c r="S29" i="140"/>
  <c r="S29" i="106"/>
  <c r="L29" i="109"/>
  <c r="L29" i="22"/>
  <c r="L29" i="8"/>
  <c r="L29" i="47"/>
  <c r="L29" i="171"/>
  <c r="L29" i="29"/>
  <c r="L29" i="37"/>
  <c r="E29" i="37"/>
  <c r="S29" i="86"/>
  <c r="L29" i="106"/>
  <c r="E29" i="106"/>
  <c r="L29" i="91"/>
  <c r="E29" i="91"/>
  <c r="L29" i="139"/>
  <c r="L29" i="20"/>
  <c r="L29" i="166"/>
  <c r="L29" i="60"/>
  <c r="E29" i="60"/>
  <c r="L29" i="38"/>
  <c r="S29" i="109"/>
  <c r="L29" i="71"/>
  <c r="S29" i="68"/>
  <c r="L29" i="87"/>
  <c r="L29" i="48"/>
  <c r="L29" i="103"/>
  <c r="L29" i="18"/>
  <c r="L29" i="124"/>
  <c r="L29" i="88"/>
  <c r="L29" i="96"/>
  <c r="S29" i="60"/>
  <c r="L29" i="83"/>
  <c r="E29" i="83"/>
  <c r="L29" i="77"/>
  <c r="L29" i="76"/>
  <c r="L29" i="140"/>
  <c r="L29" i="155"/>
  <c r="L29" i="86"/>
  <c r="E29" i="86"/>
  <c r="L29" i="19"/>
  <c r="L29" i="110"/>
  <c r="E29" i="110"/>
  <c r="L29" i="90"/>
  <c r="L29" i="15"/>
  <c r="L29" i="168"/>
  <c r="S29" i="118"/>
  <c r="S29" i="158"/>
  <c r="L29" i="50"/>
  <c r="L29" i="158"/>
  <c r="L29" i="93"/>
  <c r="L29" i="42"/>
  <c r="L29" i="57"/>
  <c r="E29" i="57"/>
  <c r="L29" i="36"/>
  <c r="L29" i="98"/>
  <c r="L29" i="70"/>
  <c r="S29" i="103"/>
  <c r="S29" i="97"/>
  <c r="W40" i="36"/>
  <c r="W32" i="36"/>
  <c r="L29" i="51"/>
  <c r="L29" i="39"/>
  <c r="E29" i="85"/>
  <c r="L29" i="85"/>
  <c r="L29" i="68"/>
  <c r="L29" i="30"/>
  <c r="L29" i="156"/>
  <c r="E29" i="156"/>
  <c r="L29" i="150"/>
  <c r="L29" i="21"/>
  <c r="L29" i="25"/>
  <c r="S29" i="159"/>
  <c r="L29" i="108"/>
  <c r="L29" i="59"/>
  <c r="E29" i="59"/>
  <c r="L29" i="157"/>
  <c r="E29" i="157"/>
  <c r="L29" i="114"/>
  <c r="L29" i="167"/>
  <c r="S29" i="59"/>
  <c r="S29" i="124"/>
  <c r="E29" i="52"/>
  <c r="L29" i="27" l="1"/>
  <c r="E29" i="139"/>
  <c r="S29" i="78"/>
  <c r="L29" i="32"/>
  <c r="S29" i="62"/>
  <c r="S29" i="12"/>
  <c r="S29" i="76"/>
  <c r="S29" i="101"/>
  <c r="E29" i="21"/>
  <c r="E29" i="96"/>
  <c r="S29" i="19"/>
  <c r="S29" i="29"/>
  <c r="S29" i="80"/>
  <c r="L29" i="26"/>
  <c r="S29" i="52"/>
  <c r="S29" i="75"/>
  <c r="S29" i="112"/>
  <c r="E29" i="76"/>
  <c r="E29" i="63"/>
  <c r="S29" i="37"/>
  <c r="S29" i="108"/>
  <c r="E29" i="78"/>
  <c r="S29" i="157"/>
  <c r="S29" i="44"/>
  <c r="S29" i="36"/>
  <c r="S29" i="90"/>
  <c r="E29" i="167"/>
  <c r="E29" i="108"/>
  <c r="S29" i="47"/>
  <c r="S29" i="102"/>
  <c r="S29" i="92"/>
  <c r="S29" i="89"/>
  <c r="S29" i="31"/>
  <c r="S29" i="155"/>
  <c r="S29" i="160"/>
  <c r="S29" i="156"/>
  <c r="S29" i="88"/>
  <c r="S29" i="13"/>
  <c r="S29" i="98"/>
  <c r="S29" i="95"/>
  <c r="S29" i="8"/>
  <c r="S29" i="28"/>
  <c r="S29" i="114"/>
  <c r="S29" i="30"/>
  <c r="S29" i="24"/>
  <c r="E29" i="33"/>
  <c r="S29" i="18"/>
  <c r="E29" i="158"/>
  <c r="E29" i="19"/>
  <c r="S29" i="82"/>
  <c r="S29" i="137"/>
  <c r="S29" i="50"/>
  <c r="S29" i="81"/>
  <c r="S29" i="122"/>
  <c r="E29" i="39"/>
  <c r="S29" i="120"/>
  <c r="S29" i="63"/>
  <c r="S29" i="83"/>
  <c r="S29" i="38"/>
  <c r="L29" i="14"/>
  <c r="L29" i="16"/>
  <c r="S29" i="96"/>
  <c r="S29" i="70"/>
  <c r="S29" i="71"/>
  <c r="L29" i="13"/>
  <c r="S29" i="166"/>
  <c r="S29" i="25"/>
  <c r="S29" i="48"/>
  <c r="E29" i="103"/>
  <c r="S29" i="111"/>
  <c r="S29" i="9"/>
  <c r="S29" i="87"/>
  <c r="L29" i="89"/>
  <c r="E29" i="89"/>
  <c r="E29" i="171"/>
  <c r="S29" i="170"/>
  <c r="S29" i="69"/>
  <c r="S29" i="55"/>
  <c r="S29" i="20"/>
  <c r="E29" i="70"/>
  <c r="L29" i="11"/>
  <c r="E29" i="137"/>
  <c r="E29" i="170"/>
  <c r="E29" i="112"/>
  <c r="S29" i="115"/>
  <c r="S29" i="72"/>
  <c r="S29" i="21"/>
  <c r="L29" i="23"/>
  <c r="S29" i="39"/>
  <c r="S29" i="34"/>
  <c r="E29" i="22"/>
  <c r="E29" i="95"/>
  <c r="L29" i="31"/>
  <c r="E29" i="111"/>
  <c r="E29" i="102"/>
  <c r="E29" i="118"/>
  <c r="S29" i="119"/>
  <c r="S29" i="150"/>
  <c r="E29" i="155"/>
  <c r="E29" i="88"/>
  <c r="E29" i="48"/>
  <c r="E29" i="166"/>
  <c r="E29" i="101"/>
  <c r="E29" i="81"/>
  <c r="E29" i="120"/>
  <c r="E29" i="12"/>
  <c r="S29" i="11"/>
  <c r="S29" i="32"/>
  <c r="S29" i="67"/>
  <c r="L29" i="33"/>
  <c r="E29" i="51"/>
  <c r="E29" i="47"/>
  <c r="L29" i="55"/>
  <c r="E29" i="160"/>
  <c r="E29" i="15"/>
  <c r="E29" i="119"/>
  <c r="S29" i="65"/>
  <c r="L29" i="35"/>
  <c r="E29" i="114"/>
  <c r="E29" i="90"/>
  <c r="E29" i="140"/>
  <c r="E29" i="87"/>
  <c r="E29" i="32"/>
  <c r="E29" i="109"/>
  <c r="E29" i="28"/>
  <c r="E29" i="58"/>
  <c r="E29" i="82"/>
  <c r="S29" i="58"/>
  <c r="E29" i="30"/>
  <c r="E29" i="50"/>
  <c r="E29" i="20"/>
  <c r="L29" i="112"/>
  <c r="E29" i="105"/>
  <c r="E29" i="121"/>
  <c r="L29" i="58"/>
  <c r="E29" i="38"/>
  <c r="E29" i="72"/>
  <c r="L29" i="75"/>
  <c r="E29" i="62"/>
  <c r="E29" i="69"/>
  <c r="E29" i="17"/>
  <c r="E29" i="67"/>
  <c r="E29" i="49"/>
  <c r="S29" i="168"/>
  <c r="L29" i="41"/>
  <c r="S29" i="171"/>
  <c r="E29" i="150"/>
  <c r="E29" i="68"/>
  <c r="L29" i="115"/>
  <c r="E29" i="124"/>
  <c r="E29" i="75"/>
  <c r="L29" i="72"/>
  <c r="E29" i="122"/>
  <c r="E29" i="24"/>
  <c r="E29" i="92"/>
  <c r="L29" i="49"/>
  <c r="S29" i="139"/>
  <c r="L29" i="123"/>
  <c r="L29" i="80"/>
  <c r="E29" i="80"/>
  <c r="L29" i="44"/>
  <c r="E29" i="44"/>
  <c r="E29" i="71"/>
  <c r="E29" i="29"/>
  <c r="E29" i="65"/>
  <c r="E29" i="97"/>
  <c r="E29" i="159"/>
  <c r="E29" i="34"/>
  <c r="S29" i="33"/>
  <c r="S29" i="42"/>
  <c r="S29" i="93"/>
  <c r="S29" i="169"/>
  <c r="S29" i="167"/>
  <c r="S29" i="15"/>
  <c r="E29" i="25"/>
  <c r="E29" i="168"/>
  <c r="E29" i="18"/>
  <c r="E29" i="8"/>
  <c r="L29" i="169"/>
  <c r="E29" i="9"/>
  <c r="S29" i="123" l="1"/>
  <c r="S29" i="14"/>
  <c r="S29" i="16"/>
  <c r="E29" i="14"/>
  <c r="S29" i="26"/>
  <c r="E29" i="13"/>
  <c r="E29" i="26"/>
  <c r="E29" i="98"/>
  <c r="S29" i="27"/>
  <c r="S29" i="51"/>
  <c r="E29" i="16"/>
  <c r="S29" i="49"/>
  <c r="E29" i="11"/>
  <c r="S29" i="77"/>
  <c r="E29" i="77"/>
  <c r="S29" i="41"/>
  <c r="E29" i="115"/>
  <c r="S29" i="35"/>
  <c r="E29" i="41"/>
  <c r="S29" i="23"/>
  <c r="E29" i="31"/>
  <c r="E29" i="23"/>
  <c r="E29" i="42"/>
  <c r="E29" i="36"/>
  <c r="W29" i="36" s="1"/>
  <c r="W30" i="36"/>
  <c r="E29" i="55"/>
  <c r="E29" i="169"/>
  <c r="E29" i="35"/>
  <c r="S29" i="99"/>
  <c r="E29" i="99"/>
  <c r="E29" i="123"/>
  <c r="E29" i="93"/>
  <c r="E29" i="27" l="1"/>
  <c r="E42" i="170" l="1"/>
  <c r="L42" i="170"/>
  <c r="M42" i="170"/>
  <c r="S42" i="170" l="1"/>
  <c r="T42" i="170"/>
  <c r="F42" i="170"/>
  <c r="T29" i="170"/>
  <c r="M29" i="170"/>
  <c r="F29" i="170"/>
  <c r="M42" i="169" l="1"/>
  <c r="L42" i="169"/>
  <c r="M42" i="171"/>
  <c r="M42" i="167"/>
  <c r="L42" i="171"/>
  <c r="L42" i="167"/>
  <c r="M42" i="168"/>
  <c r="L42" i="168"/>
  <c r="F42" i="171" l="1"/>
  <c r="S42" i="168"/>
  <c r="T42" i="168"/>
  <c r="F42" i="168"/>
  <c r="M29" i="169"/>
  <c r="T42" i="167"/>
  <c r="T42" i="169"/>
  <c r="S42" i="167"/>
  <c r="S42" i="171"/>
  <c r="T29" i="171"/>
  <c r="S42" i="169"/>
  <c r="E42" i="168"/>
  <c r="E42" i="171"/>
  <c r="F42" i="169"/>
  <c r="F42" i="167"/>
  <c r="F29" i="168"/>
  <c r="E42" i="167"/>
  <c r="M29" i="168"/>
  <c r="T29" i="168"/>
  <c r="E42" i="169"/>
  <c r="M29" i="171"/>
  <c r="T42" i="171"/>
  <c r="M29" i="167"/>
  <c r="T29" i="167" l="1"/>
  <c r="T29" i="169"/>
  <c r="F29" i="169"/>
  <c r="F29" i="171"/>
  <c r="F29" i="167"/>
  <c r="T42" i="52" l="1"/>
  <c r="T42" i="64"/>
  <c r="T42" i="59"/>
  <c r="M42" i="38"/>
  <c r="M42" i="69"/>
  <c r="L42" i="48"/>
  <c r="L42" i="57"/>
  <c r="L42" i="80"/>
  <c r="M42" i="70"/>
  <c r="L42" i="160"/>
  <c r="M42" i="158"/>
  <c r="L42" i="95"/>
  <c r="L42" i="78"/>
  <c r="M42" i="72"/>
  <c r="M42" i="99"/>
  <c r="L42" i="119"/>
  <c r="M42" i="159"/>
  <c r="M42" i="111"/>
  <c r="L42" i="121"/>
  <c r="L42" i="52"/>
  <c r="L42" i="20"/>
  <c r="L42" i="68"/>
  <c r="L42" i="158"/>
  <c r="L42" i="118"/>
  <c r="M42" i="8"/>
  <c r="L42" i="75"/>
  <c r="L42" i="58"/>
  <c r="L42" i="72"/>
  <c r="L42" i="99"/>
  <c r="L42" i="159"/>
  <c r="M42" i="60"/>
  <c r="L42" i="69"/>
  <c r="M42" i="157"/>
  <c r="M42" i="86"/>
  <c r="L42" i="21"/>
  <c r="L42" i="19"/>
  <c r="M42" i="112"/>
  <c r="L42" i="31"/>
  <c r="M42" i="92"/>
  <c r="L42" i="42"/>
  <c r="M42" i="115"/>
  <c r="L42" i="49"/>
  <c r="M42" i="85"/>
  <c r="L42" i="111"/>
  <c r="L42" i="22"/>
  <c r="M42" i="156"/>
  <c r="L42" i="86"/>
  <c r="L42" i="60"/>
  <c r="M42" i="108"/>
  <c r="M42" i="114"/>
  <c r="L42" i="8"/>
  <c r="L42" i="92"/>
  <c r="M42" i="109"/>
  <c r="L42" i="115"/>
  <c r="L42" i="33"/>
  <c r="M42" i="25"/>
  <c r="L42" i="157"/>
  <c r="L42" i="156"/>
  <c r="L42" i="108"/>
  <c r="M42" i="37"/>
  <c r="M42" i="44"/>
  <c r="L42" i="112"/>
  <c r="M42" i="123"/>
  <c r="L42" i="23"/>
  <c r="M42" i="105"/>
  <c r="M42" i="35"/>
  <c r="L42" i="71"/>
  <c r="L42" i="114"/>
  <c r="L42" i="85"/>
  <c r="L42" i="17"/>
  <c r="M42" i="122"/>
  <c r="M42" i="166"/>
  <c r="L42" i="18"/>
  <c r="M42" i="71"/>
  <c r="L42" i="44"/>
  <c r="L42" i="38"/>
  <c r="M42" i="83"/>
  <c r="L42" i="105"/>
  <c r="L42" i="109"/>
  <c r="L42" i="25"/>
  <c r="M42" i="65"/>
  <c r="M42" i="52"/>
  <c r="F42" i="52"/>
  <c r="L42" i="110"/>
  <c r="M42" i="103"/>
  <c r="M42" i="91"/>
  <c r="L42" i="30"/>
  <c r="M42" i="9"/>
  <c r="L42" i="166"/>
  <c r="L42" i="87"/>
  <c r="M42" i="89"/>
  <c r="L42" i="37"/>
  <c r="L42" i="123"/>
  <c r="L42" i="83"/>
  <c r="M42" i="150"/>
  <c r="L42" i="35"/>
  <c r="L42" i="41"/>
  <c r="L42" i="122"/>
  <c r="L42" i="9"/>
  <c r="M42" i="90"/>
  <c r="M42" i="155"/>
  <c r="L42" i="64"/>
  <c r="L42" i="150"/>
  <c r="L42" i="65"/>
  <c r="M42" i="124"/>
  <c r="L42" i="103"/>
  <c r="M42" i="97"/>
  <c r="M42" i="139"/>
  <c r="L42" i="91"/>
  <c r="M42" i="82"/>
  <c r="M42" i="106"/>
  <c r="L42" i="47"/>
  <c r="L42" i="89"/>
  <c r="M42" i="63"/>
  <c r="M42" i="137"/>
  <c r="L42" i="97"/>
  <c r="L42" i="139"/>
  <c r="L42" i="82"/>
  <c r="L42" i="29"/>
  <c r="M42" i="93"/>
  <c r="L42" i="106"/>
  <c r="L42" i="90"/>
  <c r="M42" i="62"/>
  <c r="L42" i="12"/>
  <c r="M42" i="120"/>
  <c r="M42" i="81"/>
  <c r="L42" i="155"/>
  <c r="L42" i="24"/>
  <c r="M42" i="96"/>
  <c r="L42" i="63"/>
  <c r="M42" i="88"/>
  <c r="L42" i="137"/>
  <c r="L42" i="124"/>
  <c r="M42" i="98"/>
  <c r="L42" i="59"/>
  <c r="L42" i="93"/>
  <c r="M42" i="102"/>
  <c r="L42" i="62"/>
  <c r="L42" i="120"/>
  <c r="L42" i="70"/>
  <c r="M42" i="78"/>
  <c r="L42" i="101"/>
  <c r="M42" i="140"/>
  <c r="M42" i="59"/>
  <c r="F42" i="59"/>
  <c r="M42" i="39"/>
  <c r="L42" i="77"/>
  <c r="M42" i="119"/>
  <c r="L42" i="98"/>
  <c r="M42" i="121"/>
  <c r="L42" i="76"/>
  <c r="L42" i="39"/>
  <c r="L42" i="28"/>
  <c r="L42" i="102"/>
  <c r="M42" i="80"/>
  <c r="L42" i="81"/>
  <c r="M42" i="118"/>
  <c r="M42" i="75"/>
  <c r="L42" i="96"/>
  <c r="L42" i="88"/>
  <c r="L42" i="34"/>
  <c r="L42" i="140"/>
  <c r="M42" i="64"/>
  <c r="F42" i="64"/>
  <c r="T29" i="82" l="1"/>
  <c r="S42" i="23"/>
  <c r="T42" i="82"/>
  <c r="T42" i="156"/>
  <c r="T42" i="137"/>
  <c r="T42" i="119"/>
  <c r="T42" i="8"/>
  <c r="S42" i="41"/>
  <c r="S42" i="115"/>
  <c r="S42" i="105"/>
  <c r="S42" i="68"/>
  <c r="S42" i="89"/>
  <c r="S42" i="106"/>
  <c r="S42" i="121"/>
  <c r="S42" i="159"/>
  <c r="T42" i="96"/>
  <c r="T29" i="59"/>
  <c r="T42" i="69"/>
  <c r="S42" i="76"/>
  <c r="S42" i="31"/>
  <c r="S42" i="88"/>
  <c r="S42" i="118"/>
  <c r="S42" i="155"/>
  <c r="S42" i="19"/>
  <c r="S42" i="9"/>
  <c r="E42" i="91"/>
  <c r="S42" i="99"/>
  <c r="S42" i="57"/>
  <c r="T42" i="118"/>
  <c r="T42" i="115"/>
  <c r="T42" i="68"/>
  <c r="T42" i="114"/>
  <c r="S42" i="22"/>
  <c r="E42" i="25"/>
  <c r="S42" i="64"/>
  <c r="S42" i="112"/>
  <c r="S42" i="93"/>
  <c r="S42" i="139"/>
  <c r="S42" i="114"/>
  <c r="T29" i="78"/>
  <c r="S42" i="108"/>
  <c r="S42" i="103"/>
  <c r="T42" i="25"/>
  <c r="S42" i="111"/>
  <c r="T42" i="123"/>
  <c r="S42" i="24"/>
  <c r="S42" i="12"/>
  <c r="E42" i="42"/>
  <c r="S42" i="81"/>
  <c r="S42" i="102"/>
  <c r="S42" i="157"/>
  <c r="S42" i="85"/>
  <c r="S42" i="38"/>
  <c r="T42" i="85"/>
  <c r="T42" i="159"/>
  <c r="T29" i="150"/>
  <c r="T29" i="30"/>
  <c r="T29" i="52"/>
  <c r="T29" i="72"/>
  <c r="F42" i="9"/>
  <c r="T42" i="124"/>
  <c r="T42" i="80"/>
  <c r="S42" i="63"/>
  <c r="S42" i="87"/>
  <c r="S42" i="98"/>
  <c r="F29" i="76"/>
  <c r="E42" i="62"/>
  <c r="F42" i="44"/>
  <c r="T42" i="87"/>
  <c r="F42" i="37"/>
  <c r="F42" i="106"/>
  <c r="T42" i="38"/>
  <c r="T42" i="112"/>
  <c r="T42" i="95"/>
  <c r="S42" i="124"/>
  <c r="S42" i="83"/>
  <c r="E42" i="160"/>
  <c r="E42" i="60"/>
  <c r="T29" i="115"/>
  <c r="T29" i="71"/>
  <c r="T29" i="109"/>
  <c r="F42" i="150"/>
  <c r="F42" i="81"/>
  <c r="T42" i="109"/>
  <c r="T42" i="18"/>
  <c r="T29" i="102"/>
  <c r="T29" i="111"/>
  <c r="T29" i="159"/>
  <c r="T29" i="39"/>
  <c r="S42" i="21"/>
  <c r="F42" i="111"/>
  <c r="F42" i="65"/>
  <c r="T42" i="71"/>
  <c r="T42" i="93"/>
  <c r="E42" i="86"/>
  <c r="E42" i="122"/>
  <c r="T29" i="88"/>
  <c r="T29" i="25"/>
  <c r="T29" i="92"/>
  <c r="F42" i="72"/>
  <c r="T29" i="114"/>
  <c r="T29" i="91"/>
  <c r="T42" i="101"/>
  <c r="F42" i="157"/>
  <c r="S42" i="29"/>
  <c r="S42" i="137"/>
  <c r="E42" i="49"/>
  <c r="T29" i="156"/>
  <c r="T29" i="83"/>
  <c r="T42" i="160"/>
  <c r="T29" i="120"/>
  <c r="T29" i="137"/>
  <c r="T29" i="80"/>
  <c r="T29" i="95"/>
  <c r="T42" i="60"/>
  <c r="T42" i="121"/>
  <c r="F42" i="103"/>
  <c r="S42" i="48"/>
  <c r="T42" i="78"/>
  <c r="T42" i="19"/>
  <c r="F42" i="140"/>
  <c r="S42" i="34"/>
  <c r="S42" i="150"/>
  <c r="S42" i="158"/>
  <c r="S42" i="18"/>
  <c r="S42" i="166"/>
  <c r="S42" i="110"/>
  <c r="T29" i="57"/>
  <c r="T29" i="60"/>
  <c r="T29" i="105"/>
  <c r="T42" i="90"/>
  <c r="S42" i="101"/>
  <c r="T42" i="70"/>
  <c r="F42" i="62"/>
  <c r="T42" i="108"/>
  <c r="T42" i="99"/>
  <c r="T42" i="155"/>
  <c r="F42" i="86"/>
  <c r="T42" i="139"/>
  <c r="T42" i="91"/>
  <c r="T42" i="102"/>
  <c r="T42" i="22"/>
  <c r="E42" i="17"/>
  <c r="S42" i="8"/>
  <c r="S42" i="80"/>
  <c r="S42" i="52"/>
  <c r="S42" i="82"/>
  <c r="T29" i="31"/>
  <c r="T29" i="103"/>
  <c r="T29" i="101"/>
  <c r="T29" i="158"/>
  <c r="S42" i="77"/>
  <c r="T42" i="75"/>
  <c r="S42" i="72"/>
  <c r="S42" i="78"/>
  <c r="S42" i="44"/>
  <c r="M42" i="76"/>
  <c r="M42" i="68"/>
  <c r="F42" i="68"/>
  <c r="M42" i="42"/>
  <c r="F42" i="42"/>
  <c r="E42" i="34"/>
  <c r="F42" i="80"/>
  <c r="E42" i="98"/>
  <c r="M29" i="37"/>
  <c r="M29" i="140"/>
  <c r="M29" i="96"/>
  <c r="M29" i="95"/>
  <c r="M29" i="105"/>
  <c r="M29" i="120"/>
  <c r="M29" i="159"/>
  <c r="E42" i="166"/>
  <c r="E42" i="115"/>
  <c r="E42" i="19"/>
  <c r="E42" i="159"/>
  <c r="F29" i="71"/>
  <c r="F42" i="38"/>
  <c r="T29" i="20"/>
  <c r="T29" i="37"/>
  <c r="T42" i="88"/>
  <c r="T42" i="105"/>
  <c r="T42" i="120"/>
  <c r="T29" i="122"/>
  <c r="S42" i="109"/>
  <c r="S42" i="160"/>
  <c r="S42" i="60"/>
  <c r="S42" i="30"/>
  <c r="M42" i="41"/>
  <c r="T29" i="155"/>
  <c r="M29" i="92"/>
  <c r="M29" i="150"/>
  <c r="E42" i="137"/>
  <c r="E42" i="9"/>
  <c r="M29" i="78"/>
  <c r="M29" i="87"/>
  <c r="E42" i="38"/>
  <c r="F29" i="25"/>
  <c r="M29" i="91"/>
  <c r="M29" i="25"/>
  <c r="M29" i="97"/>
  <c r="F42" i="8"/>
  <c r="E42" i="121"/>
  <c r="T42" i="63"/>
  <c r="T42" i="39"/>
  <c r="T42" i="35"/>
  <c r="S42" i="140"/>
  <c r="S42" i="92"/>
  <c r="M42" i="31"/>
  <c r="F42" i="31"/>
  <c r="S42" i="120"/>
  <c r="S42" i="28"/>
  <c r="M42" i="22"/>
  <c r="F42" i="22"/>
  <c r="S42" i="97"/>
  <c r="T29" i="28"/>
  <c r="T29" i="112"/>
  <c r="M42" i="95"/>
  <c r="F42" i="95"/>
  <c r="E42" i="88"/>
  <c r="E42" i="102"/>
  <c r="F42" i="119"/>
  <c r="M29" i="122"/>
  <c r="F42" i="93"/>
  <c r="M29" i="108"/>
  <c r="F42" i="124"/>
  <c r="M29" i="80"/>
  <c r="E42" i="83"/>
  <c r="F42" i="35"/>
  <c r="M29" i="139"/>
  <c r="F42" i="109"/>
  <c r="F42" i="115"/>
  <c r="E42" i="21"/>
  <c r="M29" i="82"/>
  <c r="F42" i="70"/>
  <c r="T29" i="98"/>
  <c r="T29" i="35"/>
  <c r="M42" i="21"/>
  <c r="T42" i="9"/>
  <c r="T42" i="97"/>
  <c r="M42" i="30"/>
  <c r="M42" i="160"/>
  <c r="F42" i="160"/>
  <c r="S42" i="65"/>
  <c r="S42" i="96"/>
  <c r="S42" i="70"/>
  <c r="S42" i="37"/>
  <c r="S42" i="90"/>
  <c r="S42" i="59"/>
  <c r="M42" i="33"/>
  <c r="T29" i="119"/>
  <c r="T29" i="62"/>
  <c r="T29" i="110"/>
  <c r="F42" i="102"/>
  <c r="F42" i="88"/>
  <c r="F42" i="120"/>
  <c r="E42" i="29"/>
  <c r="F42" i="137"/>
  <c r="F42" i="82"/>
  <c r="E42" i="65"/>
  <c r="M29" i="83"/>
  <c r="M29" i="98"/>
  <c r="F29" i="91"/>
  <c r="E42" i="44"/>
  <c r="F42" i="105"/>
  <c r="E42" i="108"/>
  <c r="M29" i="35"/>
  <c r="E42" i="99"/>
  <c r="E42" i="118"/>
  <c r="M29" i="76"/>
  <c r="F29" i="28"/>
  <c r="T29" i="76"/>
  <c r="S42" i="62"/>
  <c r="T42" i="98"/>
  <c r="T42" i="44"/>
  <c r="T42" i="122"/>
  <c r="T42" i="37"/>
  <c r="T42" i="55"/>
  <c r="T42" i="106"/>
  <c r="M42" i="19"/>
  <c r="F42" i="19"/>
  <c r="S42" i="58"/>
  <c r="S42" i="35"/>
  <c r="S42" i="123"/>
  <c r="S42" i="20"/>
  <c r="S42" i="86"/>
  <c r="S42" i="122"/>
  <c r="S42" i="119"/>
  <c r="T29" i="44"/>
  <c r="T29" i="81"/>
  <c r="M42" i="17"/>
  <c r="E42" i="96"/>
  <c r="E42" i="28"/>
  <c r="E42" i="77"/>
  <c r="M29" i="59"/>
  <c r="M29" i="88"/>
  <c r="M29" i="157"/>
  <c r="M29" i="85"/>
  <c r="E42" i="123"/>
  <c r="E42" i="30"/>
  <c r="F29" i="20"/>
  <c r="E42" i="85"/>
  <c r="M29" i="166"/>
  <c r="M29" i="106"/>
  <c r="E42" i="92"/>
  <c r="F42" i="156"/>
  <c r="E42" i="80"/>
  <c r="F29" i="62"/>
  <c r="T29" i="69"/>
  <c r="F29" i="33"/>
  <c r="M29" i="160"/>
  <c r="M42" i="28"/>
  <c r="S42" i="156"/>
  <c r="T42" i="150"/>
  <c r="T42" i="89"/>
  <c r="T42" i="83"/>
  <c r="T42" i="81"/>
  <c r="T42" i="92"/>
  <c r="M42" i="57"/>
  <c r="S42" i="75"/>
  <c r="S42" i="95"/>
  <c r="M42" i="12"/>
  <c r="S42" i="39"/>
  <c r="S42" i="69"/>
  <c r="S42" i="49"/>
  <c r="M42" i="48"/>
  <c r="E42" i="101"/>
  <c r="E42" i="93"/>
  <c r="E42" i="63"/>
  <c r="E42" i="12"/>
  <c r="E42" i="82"/>
  <c r="E42" i="150"/>
  <c r="E42" i="41"/>
  <c r="M29" i="20"/>
  <c r="M29" i="63"/>
  <c r="F42" i="71"/>
  <c r="E42" i="23"/>
  <c r="E42" i="156"/>
  <c r="F29" i="103"/>
  <c r="M29" i="123"/>
  <c r="M29" i="158"/>
  <c r="M29" i="90"/>
  <c r="E42" i="158"/>
  <c r="F42" i="159"/>
  <c r="F29" i="69"/>
  <c r="F29" i="166"/>
  <c r="M29" i="62"/>
  <c r="T29" i="166"/>
  <c r="T29" i="140"/>
  <c r="T29" i="87"/>
  <c r="T42" i="72"/>
  <c r="T42" i="166"/>
  <c r="M42" i="49"/>
  <c r="M42" i="47"/>
  <c r="S42" i="17"/>
  <c r="M42" i="29"/>
  <c r="M42" i="87"/>
  <c r="F42" i="87"/>
  <c r="F42" i="75"/>
  <c r="E42" i="39"/>
  <c r="F42" i="39"/>
  <c r="F29" i="95"/>
  <c r="L42" i="55"/>
  <c r="M29" i="109"/>
  <c r="M29" i="71"/>
  <c r="M29" i="72"/>
  <c r="E42" i="37"/>
  <c r="F42" i="91"/>
  <c r="F29" i="155"/>
  <c r="M29" i="93"/>
  <c r="M29" i="121"/>
  <c r="M29" i="103"/>
  <c r="E42" i="8"/>
  <c r="E42" i="22"/>
  <c r="F42" i="92"/>
  <c r="M29" i="9"/>
  <c r="E42" i="78"/>
  <c r="E42" i="57"/>
  <c r="F29" i="86"/>
  <c r="T29" i="118"/>
  <c r="T29" i="96"/>
  <c r="T29" i="85"/>
  <c r="T29" i="139"/>
  <c r="M29" i="119"/>
  <c r="S42" i="71"/>
  <c r="T42" i="111"/>
  <c r="T42" i="65"/>
  <c r="M42" i="77"/>
  <c r="M42" i="34"/>
  <c r="S42" i="55"/>
  <c r="M42" i="24"/>
  <c r="T29" i="90"/>
  <c r="T29" i="97"/>
  <c r="F42" i="78"/>
  <c r="E42" i="59"/>
  <c r="F42" i="96"/>
  <c r="E42" i="139"/>
  <c r="F42" i="63"/>
  <c r="F42" i="139"/>
  <c r="F29" i="93"/>
  <c r="E42" i="64"/>
  <c r="F29" i="109"/>
  <c r="M29" i="69"/>
  <c r="M29" i="155"/>
  <c r="E42" i="109"/>
  <c r="E42" i="18"/>
  <c r="F42" i="123"/>
  <c r="E42" i="157"/>
  <c r="F29" i="89"/>
  <c r="M29" i="114"/>
  <c r="M29" i="55"/>
  <c r="M29" i="102"/>
  <c r="E42" i="72"/>
  <c r="E42" i="68"/>
  <c r="E42" i="119"/>
  <c r="F29" i="114"/>
  <c r="M29" i="86"/>
  <c r="F29" i="34"/>
  <c r="M29" i="77"/>
  <c r="F29" i="77"/>
  <c r="T29" i="157"/>
  <c r="T42" i="157"/>
  <c r="T29" i="77"/>
  <c r="M42" i="101"/>
  <c r="F42" i="101"/>
  <c r="F42" i="118"/>
  <c r="E42" i="76"/>
  <c r="F42" i="89"/>
  <c r="M29" i="8"/>
  <c r="M29" i="101"/>
  <c r="M29" i="89"/>
  <c r="M29" i="44"/>
  <c r="F42" i="114"/>
  <c r="E42" i="111"/>
  <c r="E42" i="31"/>
  <c r="E42" i="69"/>
  <c r="E42" i="95"/>
  <c r="E42" i="48"/>
  <c r="T29" i="106"/>
  <c r="T29" i="12"/>
  <c r="T42" i="103"/>
  <c r="T42" i="140"/>
  <c r="S42" i="91"/>
  <c r="M42" i="20"/>
  <c r="T29" i="55"/>
  <c r="E42" i="70"/>
  <c r="F42" i="98"/>
  <c r="F29" i="156"/>
  <c r="E42" i="24"/>
  <c r="E42" i="97"/>
  <c r="E42" i="89"/>
  <c r="F42" i="97"/>
  <c r="F42" i="155"/>
  <c r="F29" i="60"/>
  <c r="F29" i="57"/>
  <c r="F29" i="63"/>
  <c r="M29" i="124"/>
  <c r="F29" i="59"/>
  <c r="E42" i="105"/>
  <c r="F42" i="166"/>
  <c r="F29" i="150"/>
  <c r="F29" i="115"/>
  <c r="F29" i="72"/>
  <c r="E42" i="114"/>
  <c r="E42" i="112"/>
  <c r="F42" i="25"/>
  <c r="E42" i="58"/>
  <c r="E42" i="20"/>
  <c r="F42" i="99"/>
  <c r="F29" i="102"/>
  <c r="F29" i="31"/>
  <c r="F29" i="75"/>
  <c r="T29" i="75"/>
  <c r="F29" i="112"/>
  <c r="T42" i="62"/>
  <c r="T42" i="158"/>
  <c r="T42" i="86"/>
  <c r="M42" i="110"/>
  <c r="S42" i="25"/>
  <c r="S42" i="47"/>
  <c r="E42" i="140"/>
  <c r="E42" i="81"/>
  <c r="F42" i="121"/>
  <c r="F29" i="39"/>
  <c r="F29" i="82"/>
  <c r="F29" i="111"/>
  <c r="M29" i="156"/>
  <c r="E42" i="90"/>
  <c r="M29" i="115"/>
  <c r="M29" i="60"/>
  <c r="M29" i="57"/>
  <c r="E42" i="35"/>
  <c r="E42" i="87"/>
  <c r="E42" i="110"/>
  <c r="F29" i="123"/>
  <c r="F29" i="81"/>
  <c r="F42" i="108"/>
  <c r="F42" i="85"/>
  <c r="F29" i="110"/>
  <c r="F29" i="118"/>
  <c r="F42" i="112"/>
  <c r="F42" i="60"/>
  <c r="F29" i="85"/>
  <c r="F42" i="69"/>
  <c r="F29" i="17"/>
  <c r="M42" i="58"/>
  <c r="S42" i="33"/>
  <c r="M42" i="18"/>
  <c r="F42" i="18"/>
  <c r="S42" i="42"/>
  <c r="M42" i="23"/>
  <c r="F42" i="23"/>
  <c r="T29" i="33"/>
  <c r="M29" i="39"/>
  <c r="M29" i="111"/>
  <c r="E42" i="120"/>
  <c r="F29" i="37"/>
  <c r="E42" i="124"/>
  <c r="E42" i="155"/>
  <c r="E42" i="106"/>
  <c r="M29" i="137"/>
  <c r="F29" i="140"/>
  <c r="F29" i="96"/>
  <c r="E42" i="47"/>
  <c r="E42" i="103"/>
  <c r="F29" i="105"/>
  <c r="F42" i="90"/>
  <c r="F29" i="120"/>
  <c r="F29" i="159"/>
  <c r="M29" i="81"/>
  <c r="F42" i="83"/>
  <c r="F42" i="122"/>
  <c r="F29" i="92"/>
  <c r="E42" i="71"/>
  <c r="E42" i="33"/>
  <c r="F29" i="83"/>
  <c r="M29" i="110"/>
  <c r="M29" i="118"/>
  <c r="E42" i="75"/>
  <c r="E42" i="52"/>
  <c r="F29" i="9"/>
  <c r="F42" i="158"/>
  <c r="M29" i="58"/>
  <c r="M29" i="27" l="1"/>
  <c r="T42" i="47"/>
  <c r="T42" i="24"/>
  <c r="F29" i="50"/>
  <c r="T42" i="33"/>
  <c r="T42" i="29"/>
  <c r="T29" i="8"/>
  <c r="T29" i="23"/>
  <c r="T42" i="42"/>
  <c r="T29" i="86"/>
  <c r="T42" i="31"/>
  <c r="F29" i="19"/>
  <c r="F29" i="48"/>
  <c r="T42" i="30"/>
  <c r="F29" i="44"/>
  <c r="T29" i="124"/>
  <c r="T42" i="77"/>
  <c r="M29" i="14"/>
  <c r="T42" i="49"/>
  <c r="F29" i="121"/>
  <c r="T42" i="34"/>
  <c r="T29" i="121"/>
  <c r="F29" i="106"/>
  <c r="T29" i="17"/>
  <c r="T29" i="89"/>
  <c r="T29" i="108"/>
  <c r="F29" i="15"/>
  <c r="F29" i="158"/>
  <c r="F29" i="99"/>
  <c r="T29" i="160"/>
  <c r="M29" i="13"/>
  <c r="F42" i="21"/>
  <c r="T42" i="110"/>
  <c r="F29" i="18"/>
  <c r="F29" i="8"/>
  <c r="T29" i="41"/>
  <c r="F29" i="21"/>
  <c r="T42" i="12"/>
  <c r="F29" i="119"/>
  <c r="T42" i="23"/>
  <c r="T42" i="57"/>
  <c r="T42" i="20"/>
  <c r="T42" i="17"/>
  <c r="T42" i="76"/>
  <c r="M29" i="26"/>
  <c r="M29" i="16"/>
  <c r="T42" i="41"/>
  <c r="F29" i="23"/>
  <c r="F29" i="122"/>
  <c r="L42" i="13"/>
  <c r="M29" i="23"/>
  <c r="F29" i="101"/>
  <c r="F42" i="29"/>
  <c r="T29" i="63"/>
  <c r="F42" i="12"/>
  <c r="F29" i="12"/>
  <c r="M29" i="22"/>
  <c r="F29" i="97"/>
  <c r="M29" i="47"/>
  <c r="M29" i="12"/>
  <c r="T29" i="49"/>
  <c r="T29" i="70"/>
  <c r="S42" i="26"/>
  <c r="M42" i="26"/>
  <c r="S42" i="27"/>
  <c r="T42" i="48"/>
  <c r="M29" i="17"/>
  <c r="M29" i="50"/>
  <c r="F29" i="68"/>
  <c r="M29" i="19"/>
  <c r="M29" i="48"/>
  <c r="M29" i="15"/>
  <c r="F29" i="70"/>
  <c r="M29" i="68"/>
  <c r="F42" i="48"/>
  <c r="F29" i="80"/>
  <c r="F29" i="58"/>
  <c r="M29" i="75"/>
  <c r="F29" i="124"/>
  <c r="F29" i="52"/>
  <c r="F42" i="24"/>
  <c r="M29" i="70"/>
  <c r="F29" i="55"/>
  <c r="F42" i="47"/>
  <c r="M29" i="21"/>
  <c r="F29" i="98"/>
  <c r="T42" i="21"/>
  <c r="F42" i="55"/>
  <c r="M29" i="31"/>
  <c r="M29" i="52"/>
  <c r="M29" i="18"/>
  <c r="F42" i="30"/>
  <c r="M29" i="99"/>
  <c r="M42" i="55"/>
  <c r="T29" i="123"/>
  <c r="F42" i="49"/>
  <c r="F42" i="57"/>
  <c r="F29" i="29"/>
  <c r="F29" i="90"/>
  <c r="T29" i="58"/>
  <c r="T42" i="58"/>
  <c r="M42" i="13"/>
  <c r="T42" i="28"/>
  <c r="L42" i="27"/>
  <c r="F29" i="24"/>
  <c r="T29" i="93"/>
  <c r="M29" i="29"/>
  <c r="F29" i="157"/>
  <c r="F29" i="108"/>
  <c r="T29" i="9"/>
  <c r="F42" i="76"/>
  <c r="L42" i="16"/>
  <c r="F42" i="34"/>
  <c r="M29" i="24"/>
  <c r="E42" i="55"/>
  <c r="F42" i="17"/>
  <c r="M29" i="28"/>
  <c r="F29" i="35"/>
  <c r="F29" i="139"/>
  <c r="F29" i="137"/>
  <c r="L42" i="14"/>
  <c r="F42" i="58"/>
  <c r="M29" i="112"/>
  <c r="M29" i="34"/>
  <c r="F42" i="28"/>
  <c r="M29" i="33"/>
  <c r="M29" i="38"/>
  <c r="F29" i="30"/>
  <c r="T29" i="22"/>
  <c r="T29" i="68"/>
  <c r="L42" i="26"/>
  <c r="S42" i="13"/>
  <c r="F42" i="110"/>
  <c r="F29" i="49"/>
  <c r="F29" i="51"/>
  <c r="M29" i="41"/>
  <c r="F29" i="88"/>
  <c r="F29" i="65"/>
  <c r="F42" i="41"/>
  <c r="M29" i="30"/>
  <c r="F29" i="87"/>
  <c r="T29" i="29"/>
  <c r="T29" i="47"/>
  <c r="S42" i="14"/>
  <c r="M29" i="49"/>
  <c r="F42" i="20"/>
  <c r="M29" i="51"/>
  <c r="F42" i="77"/>
  <c r="F29" i="160"/>
  <c r="F29" i="22"/>
  <c r="F42" i="33"/>
  <c r="M29" i="65"/>
  <c r="F29" i="78"/>
  <c r="F29" i="47"/>
  <c r="T29" i="34" l="1"/>
  <c r="T29" i="26"/>
  <c r="T29" i="65"/>
  <c r="F29" i="16"/>
  <c r="T29" i="27"/>
  <c r="T29" i="14"/>
  <c r="T29" i="38"/>
  <c r="T29" i="16"/>
  <c r="F29" i="38"/>
  <c r="T29" i="13"/>
  <c r="F29" i="26"/>
  <c r="E42" i="27"/>
  <c r="S42" i="16"/>
  <c r="E42" i="16"/>
  <c r="T29" i="48"/>
  <c r="T29" i="15"/>
  <c r="E42" i="14"/>
  <c r="M42" i="16"/>
  <c r="T29" i="19"/>
  <c r="E42" i="26"/>
  <c r="F29" i="41"/>
  <c r="T29" i="24"/>
  <c r="E42" i="13"/>
  <c r="T29" i="51"/>
  <c r="T29" i="18"/>
  <c r="F42" i="26"/>
  <c r="T29" i="21"/>
  <c r="T42" i="26"/>
  <c r="M42" i="27"/>
  <c r="T42" i="13"/>
  <c r="T29" i="50"/>
  <c r="T29" i="99"/>
  <c r="M42" i="14"/>
  <c r="F29" i="27" l="1"/>
  <c r="F29" i="14"/>
  <c r="F29" i="13"/>
  <c r="F42" i="13"/>
  <c r="F42" i="27"/>
  <c r="T42" i="27"/>
  <c r="T42" i="14"/>
  <c r="T42" i="16"/>
  <c r="F42" i="14"/>
  <c r="F42" i="16"/>
  <c r="M42" i="67" l="1"/>
  <c r="L42" i="67"/>
  <c r="E42" i="67"/>
  <c r="S42" i="67" l="1"/>
  <c r="T42" i="67"/>
  <c r="T29" i="67"/>
  <c r="M29" i="67"/>
  <c r="F42" i="67"/>
  <c r="F29" i="67"/>
  <c r="S42" i="32" l="1"/>
  <c r="L42" i="32"/>
  <c r="E42" i="32"/>
  <c r="S42" i="36" l="1"/>
  <c r="L42" i="36"/>
  <c r="E42" i="36" l="1"/>
  <c r="W42" i="36" s="1"/>
  <c r="W43" i="36"/>
  <c r="L42" i="11"/>
  <c r="E42" i="11" l="1"/>
  <c r="S42" i="11" l="1"/>
  <c r="M42" i="32"/>
  <c r="T42" i="32" l="1"/>
  <c r="F42" i="36"/>
  <c r="X43" i="36"/>
  <c r="M42" i="36"/>
  <c r="F42" i="32"/>
  <c r="T42" i="36"/>
  <c r="X42" i="36" l="1"/>
  <c r="X40" i="36" l="1"/>
  <c r="F29" i="36"/>
  <c r="M29" i="36"/>
  <c r="M29" i="32"/>
  <c r="F29" i="32"/>
  <c r="X32" i="36"/>
  <c r="X30" i="36" l="1"/>
  <c r="T29" i="36"/>
  <c r="T29" i="32"/>
  <c r="M42" i="11"/>
  <c r="X29" i="36" l="1"/>
  <c r="M29" i="11"/>
  <c r="T42" i="11"/>
  <c r="F42" i="11" l="1"/>
  <c r="T29" i="11"/>
  <c r="F29" i="11" l="1"/>
  <c r="E42" i="15" l="1"/>
  <c r="S42" i="15"/>
  <c r="L42" i="15"/>
  <c r="T42" i="15" l="1"/>
  <c r="M42" i="15"/>
  <c r="F42" i="15" l="1"/>
  <c r="L42" i="50" l="1"/>
  <c r="F42" i="50" l="1"/>
  <c r="M42" i="50"/>
  <c r="E42" i="50"/>
  <c r="E42" i="51"/>
  <c r="S42" i="50"/>
  <c r="T42" i="50"/>
  <c r="L42" i="51" l="1"/>
  <c r="S42" i="51" l="1"/>
  <c r="M42" i="51"/>
  <c r="T42" i="51"/>
  <c r="F42" i="51" l="1"/>
  <c r="M29" i="42" l="1"/>
  <c r="T29" i="42" l="1"/>
  <c r="F29" i="42"/>
  <c r="S29" i="64" l="1"/>
  <c r="L29" i="64"/>
  <c r="E29" i="64" l="1"/>
  <c r="F29" i="64" l="1"/>
  <c r="M29" i="64"/>
  <c r="T29" i="64"/>
  <c r="S22" i="51" l="1"/>
  <c r="S22" i="157"/>
  <c r="S22" i="85"/>
  <c r="S22" i="82"/>
  <c r="E22" i="13"/>
  <c r="E22" i="27"/>
  <c r="S22" i="67"/>
  <c r="S22" i="97"/>
  <c r="S22" i="156"/>
  <c r="E22" i="16"/>
  <c r="E22" i="26"/>
  <c r="E22" i="14"/>
  <c r="L25" i="159"/>
  <c r="L22" i="106"/>
  <c r="L25" i="99"/>
  <c r="L22" i="68"/>
  <c r="L19" i="65"/>
  <c r="L25" i="81"/>
  <c r="L19" i="137"/>
  <c r="L19" i="91"/>
  <c r="L22" i="57"/>
  <c r="L25" i="168"/>
  <c r="L22" i="159"/>
  <c r="L19" i="34"/>
  <c r="L25" i="25"/>
  <c r="L19" i="139"/>
  <c r="L22" i="137"/>
  <c r="L25" i="47"/>
  <c r="L25" i="102"/>
  <c r="L22" i="81"/>
  <c r="L22" i="17"/>
  <c r="E22" i="17"/>
  <c r="L22" i="80"/>
  <c r="L22" i="89"/>
  <c r="L19" i="71"/>
  <c r="L19" i="13"/>
  <c r="L25" i="14"/>
  <c r="E25" i="72"/>
  <c r="L25" i="72"/>
  <c r="L22" i="121"/>
  <c r="L22" i="101"/>
  <c r="L25" i="48"/>
  <c r="L25" i="120"/>
  <c r="L22" i="95"/>
  <c r="L25" i="83"/>
  <c r="L19" i="16"/>
  <c r="L19" i="9"/>
  <c r="L22" i="140"/>
  <c r="L25" i="123"/>
  <c r="E25" i="123"/>
  <c r="L25" i="50"/>
  <c r="E25" i="50"/>
  <c r="L22" i="9"/>
  <c r="L22" i="114"/>
  <c r="L22" i="33"/>
  <c r="L22" i="72"/>
  <c r="L19" i="160"/>
  <c r="L25" i="118"/>
  <c r="L19" i="58"/>
  <c r="L19" i="15"/>
  <c r="L22" i="44"/>
  <c r="L25" i="59"/>
  <c r="L22" i="34"/>
  <c r="L22" i="139"/>
  <c r="L19" i="68"/>
  <c r="L19" i="30"/>
  <c r="L22" i="88"/>
  <c r="L19" i="119"/>
  <c r="L22" i="62"/>
  <c r="L19" i="72"/>
  <c r="L19" i="19"/>
  <c r="L25" i="166"/>
  <c r="L19" i="120"/>
  <c r="L25" i="103"/>
  <c r="L22" i="98"/>
  <c r="L19" i="29"/>
  <c r="L22" i="83"/>
  <c r="L22" i="48"/>
  <c r="L19" i="105"/>
  <c r="L25" i="68"/>
  <c r="L25" i="16"/>
  <c r="E22" i="20"/>
  <c r="L22" i="20"/>
  <c r="L25" i="167"/>
  <c r="L22" i="157"/>
  <c r="E22" i="157"/>
  <c r="L19" i="88"/>
  <c r="L22" i="105"/>
  <c r="L25" i="69"/>
  <c r="L19" i="167"/>
  <c r="L25" i="57"/>
  <c r="L22" i="64"/>
  <c r="L19" i="82"/>
  <c r="L19" i="59"/>
  <c r="L22" i="168"/>
  <c r="L19" i="140"/>
  <c r="L22" i="71"/>
  <c r="L22" i="25"/>
  <c r="L19" i="26"/>
  <c r="L25" i="137"/>
  <c r="L19" i="114"/>
  <c r="L25" i="70"/>
  <c r="L19" i="33"/>
  <c r="L25" i="29"/>
  <c r="L25" i="15"/>
  <c r="L22" i="167"/>
  <c r="L25" i="91"/>
  <c r="L22" i="102"/>
  <c r="L25" i="160"/>
  <c r="L19" i="57"/>
  <c r="L25" i="44"/>
  <c r="L19" i="48"/>
  <c r="L19" i="122"/>
  <c r="L19" i="87"/>
  <c r="L25" i="20"/>
  <c r="L19" i="123"/>
  <c r="L25" i="92"/>
  <c r="E25" i="92"/>
  <c r="L25" i="8"/>
  <c r="L22" i="70"/>
  <c r="L22" i="24"/>
  <c r="L22" i="156"/>
  <c r="E22" i="156"/>
  <c r="L19" i="106"/>
  <c r="L19" i="62"/>
  <c r="L25" i="65"/>
  <c r="E25" i="65"/>
  <c r="L19" i="112"/>
  <c r="L19" i="42"/>
  <c r="E22" i="11"/>
  <c r="L22" i="155"/>
  <c r="L22" i="18"/>
  <c r="L19" i="98"/>
  <c r="L22" i="119"/>
  <c r="L19" i="52"/>
  <c r="L25" i="41"/>
  <c r="L25" i="158"/>
  <c r="E25" i="158"/>
  <c r="L25" i="86"/>
  <c r="L22" i="39"/>
  <c r="L25" i="96"/>
  <c r="E22" i="120"/>
  <c r="L22" i="120"/>
  <c r="L22" i="110"/>
  <c r="L25" i="13"/>
  <c r="L19" i="41"/>
  <c r="L19" i="90"/>
  <c r="L19" i="31"/>
  <c r="L25" i="124"/>
  <c r="L22" i="123"/>
  <c r="L19" i="92"/>
  <c r="L25" i="42"/>
  <c r="L25" i="111"/>
  <c r="L22" i="41"/>
  <c r="E25" i="115"/>
  <c r="L25" i="115"/>
  <c r="L22" i="90"/>
  <c r="L22" i="31"/>
  <c r="L19" i="171"/>
  <c r="L22" i="23"/>
  <c r="L22" i="82"/>
  <c r="E22" i="82"/>
  <c r="L19" i="110"/>
  <c r="L25" i="77"/>
  <c r="L25" i="105"/>
  <c r="L19" i="17"/>
  <c r="L19" i="77"/>
  <c r="L19" i="22"/>
  <c r="L19" i="156"/>
  <c r="L22" i="160"/>
  <c r="L19" i="118"/>
  <c r="L25" i="51"/>
  <c r="L25" i="11"/>
  <c r="L25" i="22"/>
  <c r="L19" i="96"/>
  <c r="L25" i="82"/>
  <c r="L22" i="77"/>
  <c r="L22" i="170"/>
  <c r="L19" i="12"/>
  <c r="L25" i="98"/>
  <c r="L19" i="23"/>
  <c r="L25" i="17"/>
  <c r="L19" i="76"/>
  <c r="L22" i="47"/>
  <c r="L25" i="24"/>
  <c r="L25" i="87"/>
  <c r="L22" i="124"/>
  <c r="L19" i="108"/>
  <c r="L22" i="59"/>
  <c r="L25" i="34"/>
  <c r="L25" i="139"/>
  <c r="L19" i="60"/>
  <c r="L25" i="64"/>
  <c r="L19" i="166"/>
  <c r="L19" i="85"/>
  <c r="L25" i="78"/>
  <c r="L22" i="32"/>
  <c r="L25" i="30"/>
  <c r="L19" i="158"/>
  <c r="L25" i="37"/>
  <c r="L22" i="91"/>
  <c r="L19" i="78"/>
  <c r="L19" i="25"/>
  <c r="L25" i="21"/>
  <c r="L22" i="118"/>
  <c r="L19" i="51"/>
  <c r="L22" i="92"/>
  <c r="L19" i="124"/>
  <c r="L19" i="67"/>
  <c r="L22" i="109"/>
  <c r="L19" i="115"/>
  <c r="E22" i="51"/>
  <c r="L22" i="51"/>
  <c r="L19" i="39"/>
  <c r="L25" i="85"/>
  <c r="L25" i="156"/>
  <c r="L22" i="69"/>
  <c r="L19" i="36"/>
  <c r="L22" i="115"/>
  <c r="L19" i="81"/>
  <c r="L25" i="88"/>
  <c r="L19" i="50"/>
  <c r="L25" i="106"/>
  <c r="E25" i="106"/>
  <c r="L22" i="122"/>
  <c r="E22" i="52"/>
  <c r="L22" i="52"/>
  <c r="L22" i="29"/>
  <c r="L22" i="166"/>
  <c r="L25" i="67"/>
  <c r="L19" i="38"/>
  <c r="L19" i="155"/>
  <c r="L25" i="9"/>
  <c r="L19" i="109"/>
  <c r="L25" i="114"/>
  <c r="L25" i="169"/>
  <c r="L19" i="101"/>
  <c r="L19" i="97"/>
  <c r="L25" i="110"/>
  <c r="L25" i="32"/>
  <c r="L22" i="96"/>
  <c r="L25" i="108"/>
  <c r="L22" i="8"/>
  <c r="L25" i="122"/>
  <c r="L22" i="112"/>
  <c r="L25" i="60"/>
  <c r="L25" i="80"/>
  <c r="L22" i="76"/>
  <c r="L19" i="99"/>
  <c r="L22" i="21"/>
  <c r="L25" i="121"/>
  <c r="L22" i="75"/>
  <c r="L19" i="80"/>
  <c r="L25" i="95"/>
  <c r="E22" i="108"/>
  <c r="L22" i="108"/>
  <c r="L25" i="155"/>
  <c r="L22" i="150"/>
  <c r="L22" i="99"/>
  <c r="L19" i="170"/>
  <c r="L25" i="62"/>
  <c r="L25" i="18"/>
  <c r="L22" i="87"/>
  <c r="L25" i="49"/>
  <c r="L19" i="20"/>
  <c r="L25" i="171"/>
  <c r="L19" i="8"/>
  <c r="L25" i="33"/>
  <c r="E25" i="33"/>
  <c r="L22" i="158"/>
  <c r="L22" i="78"/>
  <c r="L25" i="63"/>
  <c r="L25" i="19"/>
  <c r="L19" i="69"/>
  <c r="L25" i="52"/>
  <c r="L19" i="21"/>
  <c r="E25" i="12"/>
  <c r="L25" i="12"/>
  <c r="L22" i="37"/>
  <c r="E22" i="37"/>
  <c r="L19" i="75"/>
  <c r="L19" i="159"/>
  <c r="L22" i="28"/>
  <c r="L22" i="111"/>
  <c r="L25" i="170"/>
  <c r="L25" i="27"/>
  <c r="L19" i="157"/>
  <c r="L22" i="93"/>
  <c r="L19" i="44"/>
  <c r="L25" i="31"/>
  <c r="L22" i="63"/>
  <c r="L19" i="27"/>
  <c r="L22" i="12"/>
  <c r="L19" i="86"/>
  <c r="L19" i="18"/>
  <c r="L19" i="95"/>
  <c r="L25" i="97"/>
  <c r="L22" i="85"/>
  <c r="E22" i="85"/>
  <c r="L25" i="76"/>
  <c r="L22" i="58"/>
  <c r="L19" i="102"/>
  <c r="L25" i="93"/>
  <c r="L25" i="39"/>
  <c r="L25" i="157"/>
  <c r="L22" i="171"/>
  <c r="L22" i="42"/>
  <c r="L19" i="150"/>
  <c r="L22" i="169"/>
  <c r="L19" i="89"/>
  <c r="E25" i="71"/>
  <c r="L25" i="71"/>
  <c r="L19" i="103"/>
  <c r="L25" i="109"/>
  <c r="L22" i="36"/>
  <c r="L19" i="121"/>
  <c r="E22" i="60"/>
  <c r="L22" i="60"/>
  <c r="L19" i="64"/>
  <c r="L19" i="47"/>
  <c r="L22" i="86"/>
  <c r="L25" i="75"/>
  <c r="E25" i="75"/>
  <c r="L22" i="38"/>
  <c r="L19" i="28"/>
  <c r="L25" i="150"/>
  <c r="L19" i="111"/>
  <c r="L25" i="36"/>
  <c r="L22" i="30"/>
  <c r="L19" i="169"/>
  <c r="L19" i="93"/>
  <c r="L22" i="49"/>
  <c r="L19" i="32"/>
  <c r="E22" i="97"/>
  <c r="L22" i="97"/>
  <c r="L19" i="83"/>
  <c r="L25" i="89"/>
  <c r="L22" i="67"/>
  <c r="E22" i="67"/>
  <c r="L19" i="63"/>
  <c r="L25" i="58"/>
  <c r="L22" i="65"/>
  <c r="L19" i="24"/>
  <c r="L25" i="90"/>
  <c r="L22" i="19"/>
  <c r="L22" i="22"/>
  <c r="L22" i="15"/>
  <c r="E22" i="15"/>
  <c r="L25" i="28"/>
  <c r="L19" i="168"/>
  <c r="E19" i="168"/>
  <c r="L25" i="140"/>
  <c r="L22" i="50"/>
  <c r="L22" i="103"/>
  <c r="E22" i="103"/>
  <c r="L19" i="11"/>
  <c r="L19" i="49"/>
  <c r="E25" i="26"/>
  <c r="L25" i="26"/>
  <c r="S22" i="13" l="1"/>
  <c r="S22" i="49"/>
  <c r="S22" i="160"/>
  <c r="S22" i="28"/>
  <c r="E25" i="13"/>
  <c r="S19" i="31"/>
  <c r="S22" i="171"/>
  <c r="E22" i="168"/>
  <c r="E22" i="64"/>
  <c r="S19" i="21"/>
  <c r="E25" i="57"/>
  <c r="E22" i="63"/>
  <c r="S22" i="21"/>
  <c r="S19" i="102"/>
  <c r="S22" i="17"/>
  <c r="S22" i="37"/>
  <c r="S19" i="50"/>
  <c r="S22" i="58"/>
  <c r="S22" i="50"/>
  <c r="S19" i="86"/>
  <c r="E22" i="87"/>
  <c r="S19" i="105"/>
  <c r="S22" i="93"/>
  <c r="S22" i="9"/>
  <c r="E22" i="92"/>
  <c r="S22" i="102"/>
  <c r="S22" i="158"/>
  <c r="L22" i="16"/>
  <c r="S25" i="72"/>
  <c r="S19" i="23"/>
  <c r="E25" i="168"/>
  <c r="S19" i="97"/>
  <c r="S22" i="68"/>
  <c r="L25" i="119"/>
  <c r="E25" i="160"/>
  <c r="S22" i="111"/>
  <c r="S22" i="19"/>
  <c r="S19" i="47"/>
  <c r="E25" i="62"/>
  <c r="W21" i="36"/>
  <c r="E25" i="157"/>
  <c r="S22" i="81"/>
  <c r="S19" i="109"/>
  <c r="S25" i="92"/>
  <c r="S22" i="33"/>
  <c r="L22" i="26"/>
  <c r="S22" i="44"/>
  <c r="S22" i="23"/>
  <c r="S19" i="158"/>
  <c r="E22" i="88"/>
  <c r="S19" i="11"/>
  <c r="S25" i="28"/>
  <c r="S22" i="112"/>
  <c r="E25" i="22"/>
  <c r="S19" i="114"/>
  <c r="E25" i="17"/>
  <c r="S22" i="36"/>
  <c r="S25" i="26"/>
  <c r="E22" i="89"/>
  <c r="S25" i="23"/>
  <c r="S22" i="122"/>
  <c r="S22" i="52"/>
  <c r="L25" i="23"/>
  <c r="S22" i="39"/>
  <c r="S25" i="11"/>
  <c r="S19" i="78"/>
  <c r="S19" i="83"/>
  <c r="S22" i="96"/>
  <c r="S19" i="14"/>
  <c r="S19" i="90"/>
  <c r="S22" i="150"/>
  <c r="S22" i="83"/>
  <c r="S22" i="31"/>
  <c r="E25" i="105"/>
  <c r="L22" i="13"/>
  <c r="E25" i="21"/>
  <c r="S22" i="108"/>
  <c r="L25" i="112"/>
  <c r="L19" i="70"/>
  <c r="S19" i="19"/>
  <c r="S22" i="118"/>
  <c r="L22" i="14"/>
  <c r="E22" i="71"/>
  <c r="E25" i="24"/>
  <c r="S22" i="62"/>
  <c r="E22" i="124"/>
  <c r="E22" i="32"/>
  <c r="E22" i="115"/>
  <c r="S19" i="58"/>
  <c r="S19" i="26"/>
  <c r="S19" i="93"/>
  <c r="S19" i="22"/>
  <c r="S19" i="63"/>
  <c r="S25" i="150"/>
  <c r="E25" i="101"/>
  <c r="S19" i="110"/>
  <c r="S25" i="88"/>
  <c r="S22" i="91"/>
  <c r="E25" i="49"/>
  <c r="S22" i="106"/>
  <c r="S19" i="60"/>
  <c r="S22" i="72"/>
  <c r="S25" i="50"/>
  <c r="E22" i="119"/>
  <c r="S19" i="51"/>
  <c r="S19" i="88"/>
  <c r="S19" i="52"/>
  <c r="E25" i="81"/>
  <c r="E22" i="140"/>
  <c r="S19" i="159"/>
  <c r="S19" i="72"/>
  <c r="E22" i="78"/>
  <c r="S22" i="15"/>
  <c r="S22" i="103"/>
  <c r="S19" i="65"/>
  <c r="S19" i="122"/>
  <c r="S22" i="18"/>
  <c r="S22" i="80"/>
  <c r="W27" i="36"/>
  <c r="S22" i="47"/>
  <c r="E25" i="124"/>
  <c r="S22" i="105"/>
  <c r="S19" i="49"/>
  <c r="E25" i="98"/>
  <c r="E22" i="86"/>
  <c r="S22" i="98"/>
  <c r="S22" i="60"/>
  <c r="S19" i="41"/>
  <c r="S22" i="38"/>
  <c r="E25" i="68"/>
  <c r="S19" i="70"/>
  <c r="S19" i="67"/>
  <c r="S19" i="111"/>
  <c r="E25" i="63"/>
  <c r="S22" i="137"/>
  <c r="S22" i="20"/>
  <c r="S22" i="121"/>
  <c r="L22" i="27"/>
  <c r="E25" i="156"/>
  <c r="S22" i="65"/>
  <c r="S22" i="114"/>
  <c r="S22" i="109"/>
  <c r="S19" i="57"/>
  <c r="S25" i="70"/>
  <c r="S22" i="12"/>
  <c r="S25" i="48"/>
  <c r="S25" i="12"/>
  <c r="E25" i="19"/>
  <c r="S22" i="101"/>
  <c r="S22" i="25"/>
  <c r="S19" i="96"/>
  <c r="S25" i="95"/>
  <c r="E22" i="30"/>
  <c r="E22" i="171"/>
  <c r="S22" i="120"/>
  <c r="E19" i="29"/>
  <c r="E19" i="106"/>
  <c r="E19" i="24"/>
  <c r="S22" i="123"/>
  <c r="S22" i="77"/>
  <c r="S19" i="55"/>
  <c r="S25" i="60"/>
  <c r="S22" i="99"/>
  <c r="S25" i="38"/>
  <c r="S25" i="85"/>
  <c r="S19" i="120"/>
  <c r="S25" i="34"/>
  <c r="S22" i="90"/>
  <c r="S25" i="96"/>
  <c r="S25" i="93"/>
  <c r="S25" i="78"/>
  <c r="S19" i="155"/>
  <c r="S25" i="167"/>
  <c r="E22" i="38"/>
  <c r="E22" i="8"/>
  <c r="E25" i="110"/>
  <c r="E19" i="50"/>
  <c r="E22" i="109"/>
  <c r="L19" i="37"/>
  <c r="E19" i="158"/>
  <c r="E25" i="96"/>
  <c r="E25" i="16"/>
  <c r="E19" i="58"/>
  <c r="E19" i="71"/>
  <c r="S22" i="139"/>
  <c r="S25" i="171"/>
  <c r="S25" i="8"/>
  <c r="S25" i="103"/>
  <c r="S25" i="110"/>
  <c r="S25" i="83"/>
  <c r="S25" i="112"/>
  <c r="S22" i="75"/>
  <c r="S25" i="32"/>
  <c r="S22" i="167"/>
  <c r="S22" i="170"/>
  <c r="S22" i="159"/>
  <c r="S19" i="92"/>
  <c r="S22" i="155"/>
  <c r="S25" i="108"/>
  <c r="S25" i="30"/>
  <c r="E22" i="65"/>
  <c r="E25" i="27"/>
  <c r="E25" i="171"/>
  <c r="E25" i="9"/>
  <c r="E22" i="29"/>
  <c r="E25" i="64"/>
  <c r="E25" i="82"/>
  <c r="E22" i="160"/>
  <c r="E25" i="42"/>
  <c r="E22" i="81"/>
  <c r="E25" i="159"/>
  <c r="S22" i="169"/>
  <c r="S22" i="119"/>
  <c r="S22" i="69"/>
  <c r="S25" i="86"/>
  <c r="S25" i="18"/>
  <c r="S22" i="76"/>
  <c r="S19" i="137"/>
  <c r="S19" i="115"/>
  <c r="S22" i="70"/>
  <c r="S25" i="170"/>
  <c r="S25" i="14"/>
  <c r="S19" i="118"/>
  <c r="S19" i="157"/>
  <c r="S19" i="44"/>
  <c r="S22" i="34"/>
  <c r="S25" i="119"/>
  <c r="S22" i="95"/>
  <c r="E22" i="50"/>
  <c r="E25" i="170"/>
  <c r="E25" i="95"/>
  <c r="E22" i="76"/>
  <c r="E25" i="88"/>
  <c r="E25" i="30"/>
  <c r="E22" i="31"/>
  <c r="E19" i="41"/>
  <c r="E22" i="39"/>
  <c r="E22" i="70"/>
  <c r="E22" i="102"/>
  <c r="E25" i="70"/>
  <c r="E25" i="119"/>
  <c r="E22" i="62"/>
  <c r="E22" i="139"/>
  <c r="E25" i="118"/>
  <c r="E22" i="114"/>
  <c r="E22" i="101"/>
  <c r="S19" i="71"/>
  <c r="E25" i="102"/>
  <c r="S25" i="111"/>
  <c r="S22" i="8"/>
  <c r="S19" i="119"/>
  <c r="S25" i="120"/>
  <c r="S19" i="34"/>
  <c r="S25" i="76"/>
  <c r="S25" i="59"/>
  <c r="S19" i="160"/>
  <c r="S19" i="9"/>
  <c r="S25" i="16"/>
  <c r="S19" i="81"/>
  <c r="S19" i="69"/>
  <c r="S19" i="37"/>
  <c r="S25" i="169"/>
  <c r="E25" i="58"/>
  <c r="E22" i="58"/>
  <c r="E25" i="31"/>
  <c r="L22" i="55"/>
  <c r="E19" i="155"/>
  <c r="E25" i="85"/>
  <c r="L19" i="14"/>
  <c r="E19" i="96"/>
  <c r="E19" i="156"/>
  <c r="E25" i="77"/>
  <c r="E19" i="92"/>
  <c r="E25" i="8"/>
  <c r="E19" i="88"/>
  <c r="E22" i="98"/>
  <c r="E22" i="9"/>
  <c r="E22" i="121"/>
  <c r="S25" i="99"/>
  <c r="S25" i="115"/>
  <c r="S19" i="77"/>
  <c r="S25" i="97"/>
  <c r="S22" i="63"/>
  <c r="S22" i="48"/>
  <c r="S22" i="124"/>
  <c r="S19" i="124"/>
  <c r="S19" i="166"/>
  <c r="S25" i="87"/>
  <c r="E22" i="169"/>
  <c r="E22" i="111"/>
  <c r="E25" i="80"/>
  <c r="S25" i="159"/>
  <c r="E22" i="90"/>
  <c r="E25" i="86"/>
  <c r="S25" i="69"/>
  <c r="L19" i="55"/>
  <c r="E25" i="91"/>
  <c r="E25" i="103"/>
  <c r="E19" i="160"/>
  <c r="S19" i="16"/>
  <c r="E25" i="47"/>
  <c r="E22" i="159"/>
  <c r="S25" i="156"/>
  <c r="S25" i="47"/>
  <c r="S25" i="52"/>
  <c r="S19" i="171"/>
  <c r="S22" i="55"/>
  <c r="S22" i="110"/>
  <c r="S25" i="80"/>
  <c r="S19" i="68"/>
  <c r="S22" i="78"/>
  <c r="S22" i="30"/>
  <c r="L22" i="11"/>
  <c r="S22" i="22"/>
  <c r="E25" i="140"/>
  <c r="E22" i="22"/>
  <c r="E25" i="76"/>
  <c r="S25" i="102"/>
  <c r="E22" i="99"/>
  <c r="E25" i="108"/>
  <c r="S19" i="101"/>
  <c r="E25" i="139"/>
  <c r="E22" i="123"/>
  <c r="E19" i="114"/>
  <c r="E19" i="119"/>
  <c r="E22" i="34"/>
  <c r="S25" i="44"/>
  <c r="S25" i="57"/>
  <c r="S25" i="68"/>
  <c r="S25" i="64"/>
  <c r="S19" i="106"/>
  <c r="S25" i="105"/>
  <c r="S19" i="140"/>
  <c r="S25" i="49"/>
  <c r="S25" i="21"/>
  <c r="S25" i="139"/>
  <c r="S25" i="39"/>
  <c r="S19" i="112"/>
  <c r="S25" i="109"/>
  <c r="S19" i="150"/>
  <c r="S22" i="42"/>
  <c r="E22" i="49"/>
  <c r="E25" i="150"/>
  <c r="E22" i="28"/>
  <c r="E22" i="75"/>
  <c r="E25" i="60"/>
  <c r="E25" i="169"/>
  <c r="E19" i="38"/>
  <c r="E22" i="122"/>
  <c r="E25" i="87"/>
  <c r="E19" i="22"/>
  <c r="E19" i="110"/>
  <c r="L25" i="55"/>
  <c r="E25" i="23"/>
  <c r="E25" i="137"/>
  <c r="E25" i="59"/>
  <c r="E22" i="72"/>
  <c r="E25" i="83"/>
  <c r="E22" i="80"/>
  <c r="E22" i="137"/>
  <c r="S22" i="168"/>
  <c r="S22" i="64"/>
  <c r="S19" i="30"/>
  <c r="S25" i="90"/>
  <c r="S22" i="92"/>
  <c r="S22" i="41"/>
  <c r="S22" i="86"/>
  <c r="S19" i="18"/>
  <c r="S25" i="25"/>
  <c r="S22" i="166"/>
  <c r="S22" i="32"/>
  <c r="S19" i="24"/>
  <c r="S25" i="122"/>
  <c r="S25" i="114"/>
  <c r="E19" i="93"/>
  <c r="E22" i="12"/>
  <c r="E22" i="93"/>
  <c r="E25" i="52"/>
  <c r="E22" i="158"/>
  <c r="L25" i="101"/>
  <c r="E22" i="150"/>
  <c r="E22" i="96"/>
  <c r="S19" i="38"/>
  <c r="E22" i="91"/>
  <c r="E25" i="78"/>
  <c r="E25" i="34"/>
  <c r="E25" i="11"/>
  <c r="E19" i="77"/>
  <c r="E22" i="110"/>
  <c r="E22" i="18"/>
  <c r="E22" i="167"/>
  <c r="E25" i="69"/>
  <c r="E25" i="167"/>
  <c r="E22" i="95"/>
  <c r="E25" i="14"/>
  <c r="E22" i="57"/>
  <c r="E22" i="68"/>
  <c r="S22" i="59"/>
  <c r="S19" i="76"/>
  <c r="S25" i="55"/>
  <c r="S25" i="157"/>
  <c r="S19" i="95"/>
  <c r="S25" i="67"/>
  <c r="S25" i="31"/>
  <c r="S22" i="71"/>
  <c r="S25" i="24"/>
  <c r="S25" i="168"/>
  <c r="S19" i="32"/>
  <c r="S25" i="19"/>
  <c r="S25" i="155"/>
  <c r="S22" i="115"/>
  <c r="S19" i="33"/>
  <c r="S25" i="13"/>
  <c r="S25" i="91"/>
  <c r="S25" i="63"/>
  <c r="E22" i="19"/>
  <c r="S25" i="82"/>
  <c r="E25" i="109"/>
  <c r="E25" i="39"/>
  <c r="E19" i="159"/>
  <c r="E25" i="121"/>
  <c r="E25" i="67"/>
  <c r="E19" i="51"/>
  <c r="S25" i="158"/>
  <c r="E25" i="112"/>
  <c r="E19" i="123"/>
  <c r="E25" i="44"/>
  <c r="E25" i="15"/>
  <c r="E25" i="166"/>
  <c r="E22" i="44"/>
  <c r="S22" i="88"/>
  <c r="S25" i="101"/>
  <c r="S25" i="22"/>
  <c r="S25" i="118"/>
  <c r="S25" i="17"/>
  <c r="S19" i="48"/>
  <c r="S25" i="98"/>
  <c r="S19" i="89"/>
  <c r="S25" i="166"/>
  <c r="S25" i="36"/>
  <c r="S22" i="89"/>
  <c r="S25" i="121"/>
  <c r="S25" i="9"/>
  <c r="S19" i="15"/>
  <c r="S25" i="77"/>
  <c r="S25" i="89"/>
  <c r="S19" i="36"/>
  <c r="E25" i="90"/>
  <c r="E25" i="89"/>
  <c r="E19" i="169"/>
  <c r="E25" i="97"/>
  <c r="E19" i="27"/>
  <c r="E19" i="157"/>
  <c r="E25" i="155"/>
  <c r="E22" i="112"/>
  <c r="E25" i="32"/>
  <c r="E25" i="114"/>
  <c r="S25" i="106"/>
  <c r="E22" i="118"/>
  <c r="E25" i="37"/>
  <c r="E22" i="47"/>
  <c r="E25" i="51"/>
  <c r="E19" i="31"/>
  <c r="E25" i="41"/>
  <c r="S25" i="65"/>
  <c r="S19" i="123"/>
  <c r="E22" i="48"/>
  <c r="E22" i="33"/>
  <c r="S25" i="123"/>
  <c r="E25" i="120"/>
  <c r="E19" i="13"/>
  <c r="E25" i="99"/>
  <c r="S25" i="58"/>
  <c r="S19" i="75"/>
  <c r="S22" i="87"/>
  <c r="S25" i="81"/>
  <c r="S19" i="8"/>
  <c r="S19" i="167"/>
  <c r="S19" i="29"/>
  <c r="S19" i="25"/>
  <c r="S25" i="51"/>
  <c r="S19" i="28"/>
  <c r="E25" i="93"/>
  <c r="S19" i="27"/>
  <c r="E19" i="75"/>
  <c r="E25" i="122"/>
  <c r="E22" i="166"/>
  <c r="E25" i="38"/>
  <c r="E22" i="59"/>
  <c r="E22" i="170"/>
  <c r="E22" i="23"/>
  <c r="E22" i="41"/>
  <c r="E22" i="155"/>
  <c r="E25" i="20"/>
  <c r="E22" i="25"/>
  <c r="E22" i="105"/>
  <c r="E25" i="25"/>
  <c r="S22" i="29"/>
  <c r="S19" i="98"/>
  <c r="S25" i="71"/>
  <c r="S25" i="124"/>
  <c r="S19" i="80"/>
  <c r="S22" i="57"/>
  <c r="S22" i="24"/>
  <c r="S19" i="87"/>
  <c r="S22" i="140"/>
  <c r="S25" i="29"/>
  <c r="S25" i="37"/>
  <c r="S19" i="12"/>
  <c r="S19" i="62"/>
  <c r="S25" i="140"/>
  <c r="S25" i="62"/>
  <c r="S25" i="42"/>
  <c r="S19" i="169"/>
  <c r="E25" i="28"/>
  <c r="E22" i="42"/>
  <c r="E25" i="18"/>
  <c r="E22" i="21"/>
  <c r="L25" i="38"/>
  <c r="E22" i="69"/>
  <c r="E22" i="77"/>
  <c r="E19" i="171"/>
  <c r="E25" i="111"/>
  <c r="E22" i="24"/>
  <c r="E25" i="29"/>
  <c r="E22" i="83"/>
  <c r="E25" i="48"/>
  <c r="S19" i="13"/>
  <c r="E22" i="106"/>
  <c r="S19" i="42" l="1"/>
  <c r="S19" i="99"/>
  <c r="S22" i="16"/>
  <c r="S19" i="156"/>
  <c r="S25" i="33"/>
  <c r="S19" i="170"/>
  <c r="S22" i="14"/>
  <c r="S19" i="168"/>
  <c r="S19" i="59"/>
  <c r="S25" i="20"/>
  <c r="S19" i="121"/>
  <c r="S25" i="75"/>
  <c r="S19" i="39"/>
  <c r="S19" i="139"/>
  <c r="S19" i="82"/>
  <c r="S19" i="20"/>
  <c r="S19" i="17"/>
  <c r="S19" i="103"/>
  <c r="S22" i="26"/>
  <c r="S19" i="108"/>
  <c r="S19" i="91"/>
  <c r="S25" i="27"/>
  <c r="E19" i="90"/>
  <c r="E19" i="103"/>
  <c r="E19" i="65"/>
  <c r="E25" i="55"/>
  <c r="S25" i="15"/>
  <c r="E19" i="105"/>
  <c r="E19" i="16"/>
  <c r="E19" i="111"/>
  <c r="E19" i="137"/>
  <c r="E19" i="95"/>
  <c r="E19" i="17"/>
  <c r="E19" i="64"/>
  <c r="E19" i="49"/>
  <c r="E19" i="25"/>
  <c r="E19" i="32"/>
  <c r="E19" i="9"/>
  <c r="E19" i="11"/>
  <c r="E19" i="69"/>
  <c r="E19" i="78"/>
  <c r="E19" i="48"/>
  <c r="E19" i="80"/>
  <c r="E19" i="124"/>
  <c r="E19" i="67"/>
  <c r="E19" i="18"/>
  <c r="E19" i="118"/>
  <c r="E19" i="83"/>
  <c r="E19" i="70"/>
  <c r="E19" i="12"/>
  <c r="E19" i="39"/>
  <c r="E19" i="33"/>
  <c r="E25" i="36"/>
  <c r="W25" i="36" s="1"/>
  <c r="W26" i="36"/>
  <c r="E19" i="15"/>
  <c r="E19" i="30"/>
  <c r="E19" i="166"/>
  <c r="E19" i="85"/>
  <c r="E19" i="140"/>
  <c r="E22" i="55"/>
  <c r="S25" i="137"/>
  <c r="E19" i="68"/>
  <c r="E19" i="99"/>
  <c r="S22" i="11"/>
  <c r="E19" i="76"/>
  <c r="E19" i="19"/>
  <c r="E19" i="91"/>
  <c r="E19" i="139"/>
  <c r="S25" i="160"/>
  <c r="E19" i="101"/>
  <c r="S19" i="64"/>
  <c r="E19" i="72"/>
  <c r="E19" i="82"/>
  <c r="E19" i="108"/>
  <c r="E19" i="150"/>
  <c r="E19" i="47"/>
  <c r="E19" i="120"/>
  <c r="E19" i="21"/>
  <c r="E19" i="98"/>
  <c r="E19" i="42"/>
  <c r="E19" i="37"/>
  <c r="E19" i="59"/>
  <c r="E19" i="115"/>
  <c r="E19" i="28"/>
  <c r="E19" i="167"/>
  <c r="E19" i="44"/>
  <c r="E19" i="170"/>
  <c r="S25" i="41"/>
  <c r="E19" i="87"/>
  <c r="E19" i="57"/>
  <c r="E19" i="8"/>
  <c r="E19" i="36"/>
  <c r="W20" i="36"/>
  <c r="E19" i="26"/>
  <c r="E19" i="122"/>
  <c r="E19" i="20"/>
  <c r="E19" i="55"/>
  <c r="E19" i="14"/>
  <c r="E19" i="86"/>
  <c r="E19" i="62"/>
  <c r="E19" i="109"/>
  <c r="S19" i="85"/>
  <c r="E22" i="36"/>
  <c r="W22" i="36" s="1"/>
  <c r="W23" i="36"/>
  <c r="E19" i="112"/>
  <c r="E19" i="63"/>
  <c r="E19" i="60"/>
  <c r="E19" i="102"/>
  <c r="S22" i="27"/>
  <c r="E19" i="52"/>
  <c r="W19" i="36"/>
  <c r="E19" i="81"/>
  <c r="E19" i="23"/>
  <c r="E19" i="121"/>
  <c r="E19" i="89"/>
  <c r="E19" i="97"/>
  <c r="E19" i="34"/>
  <c r="F22" i="170" l="1"/>
  <c r="T22" i="170" l="1"/>
  <c r="M22" i="170"/>
  <c r="F19" i="170" l="1"/>
  <c r="F25" i="170"/>
  <c r="M19" i="170"/>
  <c r="F14" i="170" l="1"/>
  <c r="M25" i="170"/>
  <c r="M14" i="170" s="1"/>
  <c r="T25" i="170" l="1"/>
  <c r="T19" i="170"/>
  <c r="T14" i="170" l="1"/>
  <c r="T22" i="167" l="1"/>
  <c r="T22" i="159"/>
  <c r="T22" i="109"/>
  <c r="T22" i="111"/>
  <c r="T22" i="157"/>
  <c r="T22" i="33"/>
  <c r="T22" i="123"/>
  <c r="T22" i="95"/>
  <c r="T22" i="76"/>
  <c r="T22" i="68"/>
  <c r="T22" i="103"/>
  <c r="T22" i="114"/>
  <c r="M22" i="171"/>
  <c r="M22" i="168"/>
  <c r="F22" i="168"/>
  <c r="F22" i="140"/>
  <c r="F22" i="120"/>
  <c r="M22" i="77"/>
  <c r="M22" i="158"/>
  <c r="F22" i="167"/>
  <c r="M22" i="159"/>
  <c r="F22" i="159"/>
  <c r="F22" i="49"/>
  <c r="F22" i="111"/>
  <c r="M22" i="157"/>
  <c r="F22" i="157"/>
  <c r="F22" i="123"/>
  <c r="M22" i="169"/>
  <c r="F22" i="33"/>
  <c r="F22" i="121"/>
  <c r="F22" i="95"/>
  <c r="M22" i="156"/>
  <c r="F22" i="156"/>
  <c r="F22" i="85"/>
  <c r="F22" i="8"/>
  <c r="F22" i="37"/>
  <c r="F22" i="75"/>
  <c r="M22" i="155"/>
  <c r="F22" i="83"/>
  <c r="F22" i="76"/>
  <c r="F22" i="109"/>
  <c r="F22" i="103"/>
  <c r="F22" i="110"/>
  <c r="F22" i="35"/>
  <c r="M22" i="119"/>
  <c r="F22" i="68"/>
  <c r="F22" i="114"/>
  <c r="F22" i="115"/>
  <c r="F22" i="102"/>
  <c r="T22" i="106" l="1"/>
  <c r="T22" i="102"/>
  <c r="T22" i="140"/>
  <c r="T22" i="72"/>
  <c r="T22" i="91"/>
  <c r="T22" i="87"/>
  <c r="T22" i="156"/>
  <c r="T22" i="168"/>
  <c r="T22" i="119"/>
  <c r="T22" i="93"/>
  <c r="T22" i="137"/>
  <c r="T22" i="99"/>
  <c r="T22" i="112"/>
  <c r="T22" i="34"/>
  <c r="T22" i="78"/>
  <c r="T22" i="8"/>
  <c r="T22" i="169"/>
  <c r="T22" i="86"/>
  <c r="F22" i="80"/>
  <c r="T22" i="85"/>
  <c r="T22" i="75"/>
  <c r="T22" i="49"/>
  <c r="T22" i="155"/>
  <c r="T22" i="77"/>
  <c r="T22" i="121"/>
  <c r="T22" i="35"/>
  <c r="T22" i="108"/>
  <c r="T22" i="110"/>
  <c r="T22" i="120"/>
  <c r="T22" i="115"/>
  <c r="T22" i="37"/>
  <c r="T22" i="69"/>
  <c r="M22" i="93"/>
  <c r="M22" i="68"/>
  <c r="M22" i="137"/>
  <c r="M22" i="123"/>
  <c r="F22" i="91"/>
  <c r="M22" i="80"/>
  <c r="M22" i="83"/>
  <c r="M22" i="95"/>
  <c r="F22" i="108"/>
  <c r="M22" i="140"/>
  <c r="F22" i="139"/>
  <c r="T22" i="9"/>
  <c r="M22" i="102"/>
  <c r="M22" i="91"/>
  <c r="F22" i="78"/>
  <c r="F22" i="155"/>
  <c r="M22" i="85"/>
  <c r="M22" i="108"/>
  <c r="T22" i="158"/>
  <c r="F22" i="106"/>
  <c r="T22" i="80"/>
  <c r="M22" i="78"/>
  <c r="M22" i="121"/>
  <c r="F22" i="99"/>
  <c r="F22" i="90"/>
  <c r="T22" i="171"/>
  <c r="T22" i="96"/>
  <c r="F22" i="87"/>
  <c r="F22" i="119"/>
  <c r="F22" i="69"/>
  <c r="M22" i="99"/>
  <c r="M22" i="167"/>
  <c r="F22" i="92"/>
  <c r="M22" i="87"/>
  <c r="M22" i="69"/>
  <c r="M22" i="75"/>
  <c r="F22" i="9"/>
  <c r="F22" i="34"/>
  <c r="F22" i="158"/>
  <c r="F22" i="171"/>
  <c r="M22" i="35"/>
  <c r="M22" i="9"/>
  <c r="M22" i="34"/>
  <c r="T22" i="122"/>
  <c r="M22" i="115"/>
  <c r="M22" i="109"/>
  <c r="M22" i="37"/>
  <c r="F22" i="77"/>
  <c r="F22" i="86"/>
  <c r="M22" i="110"/>
  <c r="F22" i="122"/>
  <c r="M22" i="33"/>
  <c r="M22" i="111"/>
  <c r="M22" i="86"/>
  <c r="F22" i="150"/>
  <c r="F22" i="72"/>
  <c r="M22" i="122"/>
  <c r="M22" i="8"/>
  <c r="F22" i="169"/>
  <c r="F22" i="112"/>
  <c r="M22" i="72"/>
  <c r="M22" i="114"/>
  <c r="F22" i="96"/>
  <c r="M22" i="49"/>
  <c r="M22" i="120"/>
  <c r="M22" i="112"/>
  <c r="T22" i="83"/>
  <c r="F22" i="93"/>
  <c r="M22" i="103"/>
  <c r="M22" i="76"/>
  <c r="F22" i="137"/>
  <c r="M22" i="96"/>
  <c r="T22" i="139" l="1"/>
  <c r="T22" i="166"/>
  <c r="T22" i="81"/>
  <c r="T22" i="124"/>
  <c r="T22" i="150"/>
  <c r="T22" i="92"/>
  <c r="T22" i="44"/>
  <c r="T22" i="90"/>
  <c r="F22" i="124"/>
  <c r="M22" i="90"/>
  <c r="M22" i="124"/>
  <c r="M22" i="92"/>
  <c r="M22" i="139"/>
  <c r="F22" i="44"/>
  <c r="F22" i="81"/>
  <c r="M22" i="44"/>
  <c r="M22" i="150"/>
  <c r="M22" i="81"/>
  <c r="F22" i="166"/>
  <c r="M22" i="166"/>
  <c r="M22" i="106"/>
  <c r="T22" i="70" l="1"/>
  <c r="F22" i="70"/>
  <c r="M22" i="70"/>
  <c r="F22" i="98" l="1"/>
  <c r="T22" i="98" l="1"/>
  <c r="M22" i="98"/>
  <c r="T22" i="97" l="1"/>
  <c r="F22" i="97"/>
  <c r="M22" i="97" l="1"/>
  <c r="T22" i="31" l="1"/>
  <c r="F22" i="47"/>
  <c r="F22" i="64"/>
  <c r="F22" i="48"/>
  <c r="M22" i="31"/>
  <c r="F22" i="31"/>
  <c r="T22" i="48" l="1"/>
  <c r="T22" i="64"/>
  <c r="T22" i="47"/>
  <c r="T22" i="50"/>
  <c r="T22" i="65"/>
  <c r="M22" i="48"/>
  <c r="M22" i="64"/>
  <c r="M22" i="47"/>
  <c r="F22" i="50"/>
  <c r="M22" i="50"/>
  <c r="F22" i="65"/>
  <c r="M22" i="65"/>
  <c r="T22" i="55" l="1"/>
  <c r="M22" i="55"/>
  <c r="F22" i="55" l="1"/>
  <c r="F22" i="105" l="1"/>
  <c r="T22" i="105" l="1"/>
  <c r="M22" i="105"/>
  <c r="F22" i="52" l="1"/>
  <c r="F22" i="42"/>
  <c r="F22" i="41"/>
  <c r="T22" i="51" l="1"/>
  <c r="T22" i="41"/>
  <c r="T22" i="52"/>
  <c r="F22" i="51"/>
  <c r="T22" i="36"/>
  <c r="T22" i="42"/>
  <c r="M22" i="52"/>
  <c r="M22" i="41"/>
  <c r="M22" i="42"/>
  <c r="M22" i="51"/>
  <c r="M22" i="36"/>
  <c r="F22" i="36" l="1"/>
  <c r="X22" i="36" s="1"/>
  <c r="X23" i="36"/>
  <c r="F22" i="101"/>
  <c r="T22" i="101" l="1"/>
  <c r="T22" i="32"/>
  <c r="M22" i="101"/>
  <c r="F22" i="32"/>
  <c r="M22" i="32"/>
  <c r="T22" i="88" l="1"/>
  <c r="F22" i="88"/>
  <c r="M22" i="88"/>
  <c r="T22" i="82" l="1"/>
  <c r="F22" i="82"/>
  <c r="M22" i="82" l="1"/>
  <c r="M22" i="160" l="1"/>
  <c r="T22" i="160" l="1"/>
  <c r="F22" i="160"/>
  <c r="T22" i="63" l="1"/>
  <c r="T22" i="118"/>
  <c r="F22" i="63"/>
  <c r="F22" i="118"/>
  <c r="M22" i="118" l="1"/>
  <c r="M22" i="63"/>
  <c r="F22" i="17" l="1"/>
  <c r="F22" i="12"/>
  <c r="F22" i="16" l="1"/>
  <c r="F22" i="14"/>
  <c r="T22" i="12"/>
  <c r="T22" i="17"/>
  <c r="T22" i="62"/>
  <c r="F22" i="18"/>
  <c r="F22" i="58"/>
  <c r="M22" i="12"/>
  <c r="F22" i="59"/>
  <c r="M22" i="17"/>
  <c r="M22" i="62"/>
  <c r="F22" i="62"/>
  <c r="T22" i="29" l="1"/>
  <c r="T22" i="20"/>
  <c r="T22" i="15"/>
  <c r="T22" i="38"/>
  <c r="T22" i="60"/>
  <c r="T22" i="58"/>
  <c r="T22" i="59"/>
  <c r="T22" i="89"/>
  <c r="T22" i="18"/>
  <c r="F22" i="13"/>
  <c r="F22" i="26"/>
  <c r="F22" i="27"/>
  <c r="T22" i="71"/>
  <c r="F22" i="21"/>
  <c r="M22" i="71"/>
  <c r="F22" i="30"/>
  <c r="M22" i="16"/>
  <c r="M22" i="58"/>
  <c r="F22" i="15"/>
  <c r="F22" i="38"/>
  <c r="M22" i="18"/>
  <c r="F22" i="29"/>
  <c r="F22" i="20"/>
  <c r="M22" i="14"/>
  <c r="M22" i="89"/>
  <c r="F22" i="28"/>
  <c r="M22" i="59"/>
  <c r="F22" i="89"/>
  <c r="F22" i="60"/>
  <c r="F22" i="22"/>
  <c r="F22" i="71"/>
  <c r="M22" i="60"/>
  <c r="T22" i="25" l="1"/>
  <c r="T22" i="24"/>
  <c r="T22" i="30"/>
  <c r="T22" i="39"/>
  <c r="T22" i="67"/>
  <c r="T22" i="28"/>
  <c r="T22" i="23"/>
  <c r="T22" i="22"/>
  <c r="T22" i="21"/>
  <c r="F22" i="19"/>
  <c r="F22" i="11"/>
  <c r="M22" i="22"/>
  <c r="M22" i="23"/>
  <c r="M22" i="15"/>
  <c r="M22" i="13"/>
  <c r="M22" i="27"/>
  <c r="F22" i="57"/>
  <c r="M22" i="26"/>
  <c r="M22" i="57"/>
  <c r="M22" i="20"/>
  <c r="T22" i="57"/>
  <c r="M22" i="28"/>
  <c r="M22" i="29"/>
  <c r="M22" i="30"/>
  <c r="M22" i="25"/>
  <c r="M22" i="24"/>
  <c r="T22" i="19"/>
  <c r="F22" i="25"/>
  <c r="F22" i="24"/>
  <c r="F22" i="39"/>
  <c r="F22" i="67"/>
  <c r="T22" i="14"/>
  <c r="M22" i="39"/>
  <c r="M22" i="67"/>
  <c r="M22" i="38"/>
  <c r="M22" i="21"/>
  <c r="T22" i="16"/>
  <c r="F22" i="23"/>
  <c r="M22" i="19"/>
  <c r="T22" i="26" l="1"/>
  <c r="T22" i="27"/>
  <c r="T22" i="13"/>
  <c r="M22" i="11" l="1"/>
  <c r="T22" i="11" l="1"/>
  <c r="X20" i="36" l="1"/>
  <c r="F19" i="11" l="1"/>
  <c r="F19" i="108" l="1"/>
  <c r="F19" i="26"/>
  <c r="F19" i="8"/>
  <c r="F19" i="137"/>
  <c r="F19" i="51"/>
  <c r="F19" i="160"/>
  <c r="F19" i="18"/>
  <c r="F19" i="87"/>
  <c r="F19" i="65"/>
  <c r="F19" i="50"/>
  <c r="F19" i="76"/>
  <c r="F25" i="9"/>
  <c r="F19" i="57"/>
  <c r="F19" i="91"/>
  <c r="F19" i="44"/>
  <c r="F19" i="112"/>
  <c r="F19" i="71"/>
  <c r="F25" i="97"/>
  <c r="F25" i="167"/>
  <c r="F25" i="124"/>
  <c r="F19" i="93"/>
  <c r="F19" i="102"/>
  <c r="F25" i="106"/>
  <c r="F19" i="101"/>
  <c r="F19" i="95"/>
  <c r="F19" i="33"/>
  <c r="F19" i="122"/>
  <c r="F19" i="106"/>
  <c r="F19" i="34"/>
  <c r="F19" i="63"/>
  <c r="F14" i="63" s="1"/>
  <c r="F25" i="160"/>
  <c r="F14" i="160" s="1"/>
  <c r="F25" i="168"/>
  <c r="F19" i="19"/>
  <c r="F25" i="158"/>
  <c r="F19" i="158"/>
  <c r="F19" i="105"/>
  <c r="F19" i="166"/>
  <c r="F19" i="9"/>
  <c r="F25" i="80"/>
  <c r="F19" i="90"/>
  <c r="F19" i="156"/>
  <c r="F19" i="120"/>
  <c r="F19" i="159"/>
  <c r="F25" i="140"/>
  <c r="F25" i="62"/>
  <c r="F19" i="78"/>
  <c r="F25" i="37"/>
  <c r="F19" i="48"/>
  <c r="F19" i="171"/>
  <c r="F19" i="30"/>
  <c r="F19" i="70"/>
  <c r="F19" i="17"/>
  <c r="F19" i="81"/>
  <c r="F19" i="80"/>
  <c r="F14" i="80" s="1"/>
  <c r="F19" i="115"/>
  <c r="F19" i="60"/>
  <c r="F19" i="109"/>
  <c r="F25" i="75"/>
  <c r="F25" i="68"/>
  <c r="F19" i="24"/>
  <c r="F19" i="47"/>
  <c r="F19" i="41"/>
  <c r="F19" i="38"/>
  <c r="F19" i="111"/>
  <c r="F25" i="171"/>
  <c r="F19" i="72"/>
  <c r="F25" i="89"/>
  <c r="F19" i="12"/>
  <c r="F19" i="124"/>
  <c r="F25" i="103"/>
  <c r="F19" i="118"/>
  <c r="F19" i="86"/>
  <c r="F25" i="52"/>
  <c r="F19" i="88"/>
  <c r="F19" i="29"/>
  <c r="F19" i="114"/>
  <c r="F19" i="139"/>
  <c r="F19" i="13"/>
  <c r="F19" i="96"/>
  <c r="F19" i="52"/>
  <c r="F14" i="52" s="1"/>
  <c r="F19" i="167"/>
  <c r="F19" i="15"/>
  <c r="F25" i="88"/>
  <c r="F19" i="25"/>
  <c r="F19" i="77"/>
  <c r="F25" i="99"/>
  <c r="F19" i="37"/>
  <c r="F25" i="118"/>
  <c r="F25" i="72"/>
  <c r="F25" i="137"/>
  <c r="F14" i="137" s="1"/>
  <c r="F19" i="155"/>
  <c r="F19" i="92"/>
  <c r="F19" i="39"/>
  <c r="F19" i="68"/>
  <c r="F14" i="68" s="1"/>
  <c r="F19" i="31"/>
  <c r="F19" i="103"/>
  <c r="F19" i="67"/>
  <c r="F19" i="99"/>
  <c r="F14" i="99" s="1"/>
  <c r="F19" i="35"/>
  <c r="F19" i="27"/>
  <c r="F25" i="105"/>
  <c r="F19" i="32"/>
  <c r="F25" i="159"/>
  <c r="F19" i="123"/>
  <c r="F25" i="157"/>
  <c r="F14" i="157" s="1"/>
  <c r="F19" i="59"/>
  <c r="F19" i="121"/>
  <c r="F19" i="82"/>
  <c r="F25" i="60"/>
  <c r="F19" i="83"/>
  <c r="F14" i="83" s="1"/>
  <c r="F25" i="59"/>
  <c r="F25" i="63"/>
  <c r="F19" i="85"/>
  <c r="F25" i="95"/>
  <c r="F19" i="110"/>
  <c r="F19" i="140"/>
  <c r="F25" i="166"/>
  <c r="F19" i="49"/>
  <c r="F25" i="34"/>
  <c r="F14" i="34" s="1"/>
  <c r="F25" i="85"/>
  <c r="F25" i="91"/>
  <c r="F19" i="28"/>
  <c r="F19" i="20"/>
  <c r="F19" i="14"/>
  <c r="F19" i="168"/>
  <c r="F25" i="150"/>
  <c r="F19" i="97"/>
  <c r="F19" i="22"/>
  <c r="F25" i="139"/>
  <c r="F25" i="114"/>
  <c r="F25" i="123"/>
  <c r="F19" i="16"/>
  <c r="F19" i="42"/>
  <c r="F19" i="169"/>
  <c r="F19" i="150"/>
  <c r="F25" i="121"/>
  <c r="F14" i="121" s="1"/>
  <c r="F25" i="92"/>
  <c r="F25" i="169"/>
  <c r="F14" i="169" s="1"/>
  <c r="F25" i="86"/>
  <c r="F19" i="98"/>
  <c r="F25" i="83"/>
  <c r="F25" i="102"/>
  <c r="F14" i="102" s="1"/>
  <c r="F25" i="98"/>
  <c r="F19" i="58"/>
  <c r="F19" i="23"/>
  <c r="F19" i="64"/>
  <c r="F19" i="21"/>
  <c r="F19" i="157"/>
  <c r="F19" i="69"/>
  <c r="F19" i="89"/>
  <c r="F14" i="89" s="1"/>
  <c r="F19" i="75"/>
  <c r="F14" i="75" s="1"/>
  <c r="F19" i="119"/>
  <c r="F19" i="62"/>
  <c r="F14" i="62" s="1"/>
  <c r="F14" i="159"/>
  <c r="F14" i="37"/>
  <c r="F19" i="36"/>
  <c r="F14" i="95"/>
  <c r="F14" i="106"/>
  <c r="F14" i="158"/>
  <c r="F14" i="105"/>
  <c r="F14" i="171"/>
  <c r="F14" i="60"/>
  <c r="F14" i="124"/>
  <c r="F14" i="118"/>
  <c r="F14" i="86"/>
  <c r="F14" i="88"/>
  <c r="F14" i="167"/>
  <c r="F14" i="92"/>
  <c r="F14" i="103"/>
  <c r="F14" i="140"/>
  <c r="F19" i="55"/>
  <c r="F14" i="168"/>
  <c r="F14" i="97"/>
  <c r="F14" i="85" l="1"/>
  <c r="F14" i="150"/>
  <c r="F14" i="9"/>
  <c r="M19" i="77"/>
  <c r="F14" i="166"/>
  <c r="M19" i="155"/>
  <c r="M19" i="169"/>
  <c r="F14" i="98"/>
  <c r="F14" i="59"/>
  <c r="F14" i="139"/>
  <c r="T19" i="158"/>
  <c r="F14" i="123"/>
  <c r="F14" i="91"/>
  <c r="M19" i="160"/>
  <c r="M19" i="158"/>
  <c r="M19" i="171"/>
  <c r="M19" i="157"/>
  <c r="F14" i="114"/>
  <c r="F14" i="72"/>
  <c r="M19" i="11"/>
  <c r="M19" i="59"/>
  <c r="M19" i="35"/>
  <c r="M19" i="44"/>
  <c r="M19" i="34"/>
  <c r="M19" i="159"/>
  <c r="M19" i="122"/>
  <c r="M19" i="8"/>
  <c r="M19" i="78"/>
  <c r="M19" i="89"/>
  <c r="M19" i="85"/>
  <c r="M19" i="60"/>
  <c r="M19" i="166"/>
  <c r="M19" i="37"/>
  <c r="M19" i="98"/>
  <c r="M19" i="119"/>
  <c r="T19" i="85"/>
  <c r="M19" i="83"/>
  <c r="M19" i="121"/>
  <c r="M19" i="93"/>
  <c r="M19" i="99"/>
  <c r="M19" i="92"/>
  <c r="T19" i="82"/>
  <c r="M19" i="86"/>
  <c r="M19" i="82"/>
  <c r="M19" i="88"/>
  <c r="M19" i="139"/>
  <c r="M19" i="103"/>
  <c r="M19" i="68"/>
  <c r="M19" i="109"/>
  <c r="M19" i="75"/>
  <c r="T19" i="59"/>
  <c r="M19" i="115"/>
  <c r="M19" i="91"/>
  <c r="M19" i="168"/>
  <c r="T19" i="159" l="1"/>
  <c r="T19" i="155"/>
  <c r="T19" i="160"/>
  <c r="T19" i="119"/>
  <c r="T19" i="171"/>
  <c r="T19" i="169"/>
  <c r="M25" i="169"/>
  <c r="M14" i="169" s="1"/>
  <c r="M25" i="168"/>
  <c r="M25" i="167"/>
  <c r="M19" i="156"/>
  <c r="M25" i="160"/>
  <c r="M14" i="160" s="1"/>
  <c r="M19" i="72"/>
  <c r="M19" i="80"/>
  <c r="M25" i="95"/>
  <c r="T19" i="77"/>
  <c r="T19" i="168"/>
  <c r="M25" i="159"/>
  <c r="M19" i="123"/>
  <c r="M19" i="64"/>
  <c r="M19" i="14"/>
  <c r="M25" i="171"/>
  <c r="M14" i="171" s="1"/>
  <c r="M19" i="108"/>
  <c r="T19" i="122"/>
  <c r="M19" i="29"/>
  <c r="M19" i="62"/>
  <c r="M25" i="158"/>
  <c r="M14" i="158" s="1"/>
  <c r="M25" i="157"/>
  <c r="M14" i="157" s="1"/>
  <c r="T19" i="105"/>
  <c r="M25" i="139"/>
  <c r="T19" i="75"/>
  <c r="M19" i="96"/>
  <c r="M19" i="47"/>
  <c r="M25" i="102"/>
  <c r="M25" i="63"/>
  <c r="M25" i="166"/>
  <c r="M14" i="166" s="1"/>
  <c r="M25" i="91"/>
  <c r="M19" i="124"/>
  <c r="M25" i="140"/>
  <c r="T19" i="118"/>
  <c r="T19" i="114"/>
  <c r="M25" i="80"/>
  <c r="M25" i="137"/>
  <c r="M19" i="70"/>
  <c r="M25" i="86"/>
  <c r="M14" i="86" s="1"/>
  <c r="M19" i="76"/>
  <c r="M19" i="9"/>
  <c r="M25" i="118"/>
  <c r="M19" i="52"/>
  <c r="M19" i="51"/>
  <c r="M19" i="27"/>
  <c r="M19" i="102"/>
  <c r="M19" i="17"/>
  <c r="M25" i="88"/>
  <c r="M19" i="19"/>
  <c r="T19" i="78"/>
  <c r="T19" i="121"/>
  <c r="T19" i="157"/>
  <c r="T19" i="60"/>
  <c r="M14" i="139"/>
  <c r="M19" i="31"/>
  <c r="M25" i="72"/>
  <c r="M25" i="106"/>
  <c r="M25" i="97"/>
  <c r="M25" i="75"/>
  <c r="M14" i="75" s="1"/>
  <c r="M25" i="34"/>
  <c r="M19" i="71"/>
  <c r="M14" i="168"/>
  <c r="M14" i="88"/>
  <c r="M19" i="150"/>
  <c r="M19" i="16"/>
  <c r="M19" i="90"/>
  <c r="M25" i="114"/>
  <c r="M19" i="167"/>
  <c r="M25" i="60"/>
  <c r="M19" i="97"/>
  <c r="M19" i="87"/>
  <c r="M19" i="81"/>
  <c r="T19" i="83"/>
  <c r="T19" i="86"/>
  <c r="T19" i="8"/>
  <c r="T19" i="150"/>
  <c r="T19" i="99"/>
  <c r="T19" i="34"/>
  <c r="M19" i="30"/>
  <c r="M19" i="65"/>
  <c r="T19" i="11"/>
  <c r="M19" i="25"/>
  <c r="M19" i="20"/>
  <c r="T19" i="166"/>
  <c r="M19" i="137"/>
  <c r="M14" i="159"/>
  <c r="T19" i="91"/>
  <c r="M19" i="48"/>
  <c r="M19" i="26"/>
  <c r="M19" i="95"/>
  <c r="M19" i="22"/>
  <c r="M19" i="101"/>
  <c r="M19" i="33"/>
  <c r="M19" i="41"/>
  <c r="T19" i="93"/>
  <c r="M14" i="91"/>
  <c r="T19" i="137"/>
  <c r="M19" i="63"/>
  <c r="T19" i="108"/>
  <c r="T19" i="44"/>
  <c r="T19" i="103"/>
  <c r="M19" i="120"/>
  <c r="M25" i="9"/>
  <c r="M19" i="39"/>
  <c r="T19" i="68"/>
  <c r="T19" i="63"/>
  <c r="M14" i="98"/>
  <c r="M25" i="98"/>
  <c r="M19" i="110"/>
  <c r="M19" i="106"/>
  <c r="M19" i="38"/>
  <c r="M19" i="111"/>
  <c r="T19" i="89"/>
  <c r="T19" i="139"/>
  <c r="M19" i="105"/>
  <c r="T19" i="115"/>
  <c r="M14" i="34"/>
  <c r="M25" i="123"/>
  <c r="M19" i="36"/>
  <c r="M25" i="85"/>
  <c r="M25" i="150"/>
  <c r="M19" i="58"/>
  <c r="M19" i="140"/>
  <c r="M25" i="52"/>
  <c r="M19" i="49"/>
  <c r="T19" i="88"/>
  <c r="X27" i="36"/>
  <c r="M25" i="121"/>
  <c r="M14" i="121" s="1"/>
  <c r="M19" i="57"/>
  <c r="M25" i="37"/>
  <c r="M14" i="37" s="1"/>
  <c r="M19" i="15"/>
  <c r="M25" i="83"/>
  <c r="M14" i="83" s="1"/>
  <c r="M19" i="21"/>
  <c r="M19" i="13"/>
  <c r="T19" i="98"/>
  <c r="T19" i="109"/>
  <c r="M19" i="69"/>
  <c r="M25" i="92"/>
  <c r="M19" i="28"/>
  <c r="M25" i="89"/>
  <c r="M14" i="89" s="1"/>
  <c r="M25" i="59"/>
  <c r="M19" i="23"/>
  <c r="M25" i="62"/>
  <c r="T19" i="92"/>
  <c r="M14" i="60"/>
  <c r="T19" i="69"/>
  <c r="M19" i="32"/>
  <c r="M25" i="124"/>
  <c r="M25" i="68"/>
  <c r="M14" i="68" s="1"/>
  <c r="M19" i="55"/>
  <c r="M19" i="18"/>
  <c r="M25" i="105"/>
  <c r="M19" i="112"/>
  <c r="M19" i="50"/>
  <c r="M19" i="42"/>
  <c r="M19" i="24"/>
  <c r="M19" i="118"/>
  <c r="M19" i="114"/>
  <c r="T25" i="91" l="1"/>
  <c r="T14" i="91" s="1"/>
  <c r="T19" i="49"/>
  <c r="T25" i="168"/>
  <c r="T14" i="168" s="1"/>
  <c r="T25" i="160"/>
  <c r="T14" i="160" s="1"/>
  <c r="T25" i="157"/>
  <c r="T14" i="157" s="1"/>
  <c r="M19" i="67"/>
  <c r="T19" i="156"/>
  <c r="T25" i="158"/>
  <c r="T14" i="158" s="1"/>
  <c r="T25" i="169"/>
  <c r="T14" i="169" s="1"/>
  <c r="T25" i="60"/>
  <c r="T14" i="60" s="1"/>
  <c r="T19" i="37"/>
  <c r="T25" i="159"/>
  <c r="T14" i="159" s="1"/>
  <c r="M25" i="99"/>
  <c r="M25" i="103"/>
  <c r="T19" i="23"/>
  <c r="T25" i="171"/>
  <c r="T14" i="171" s="1"/>
  <c r="T25" i="140"/>
  <c r="T19" i="90"/>
  <c r="T19" i="17"/>
  <c r="T19" i="38"/>
  <c r="T19" i="48"/>
  <c r="T19" i="140"/>
  <c r="T19" i="32"/>
  <c r="T25" i="75"/>
  <c r="T19" i="24"/>
  <c r="M14" i="137"/>
  <c r="M14" i="52"/>
  <c r="T25" i="103"/>
  <c r="T14" i="103" s="1"/>
  <c r="T25" i="89"/>
  <c r="T19" i="87"/>
  <c r="T19" i="80"/>
  <c r="T25" i="139"/>
  <c r="M14" i="106"/>
  <c r="T19" i="29"/>
  <c r="T25" i="92"/>
  <c r="T19" i="96"/>
  <c r="T25" i="62"/>
  <c r="T19" i="18"/>
  <c r="T19" i="81"/>
  <c r="T19" i="76"/>
  <c r="T25" i="102"/>
  <c r="T19" i="102"/>
  <c r="M14" i="9"/>
  <c r="T19" i="35"/>
  <c r="T14" i="75"/>
  <c r="T25" i="86"/>
  <c r="T14" i="86" s="1"/>
  <c r="T25" i="72"/>
  <c r="T19" i="20"/>
  <c r="T19" i="64"/>
  <c r="M14" i="140"/>
  <c r="M14" i="62"/>
  <c r="M14" i="72"/>
  <c r="T25" i="85"/>
  <c r="T19" i="27"/>
  <c r="T19" i="16"/>
  <c r="T25" i="68"/>
  <c r="T14" i="68" s="1"/>
  <c r="T19" i="39"/>
  <c r="T19" i="123"/>
  <c r="T19" i="111"/>
  <c r="T19" i="42"/>
  <c r="T19" i="30"/>
  <c r="T25" i="37"/>
  <c r="T19" i="33"/>
  <c r="M14" i="123"/>
  <c r="M14" i="150"/>
  <c r="T25" i="83"/>
  <c r="T14" i="83" s="1"/>
  <c r="T19" i="52"/>
  <c r="T19" i="124"/>
  <c r="T25" i="97"/>
  <c r="T19" i="9"/>
  <c r="T19" i="65"/>
  <c r="T25" i="121"/>
  <c r="T14" i="121" s="1"/>
  <c r="M14" i="105"/>
  <c r="M14" i="95"/>
  <c r="T25" i="114"/>
  <c r="T19" i="97"/>
  <c r="T19" i="28"/>
  <c r="T19" i="70"/>
  <c r="T19" i="41"/>
  <c r="T19" i="36"/>
  <c r="M14" i="114"/>
  <c r="T14" i="139"/>
  <c r="T25" i="98"/>
  <c r="T25" i="80"/>
  <c r="T25" i="99"/>
  <c r="T14" i="99" s="1"/>
  <c r="T19" i="21"/>
  <c r="M14" i="80"/>
  <c r="T14" i="89"/>
  <c r="M14" i="97"/>
  <c r="M14" i="124"/>
  <c r="T19" i="72"/>
  <c r="T25" i="105"/>
  <c r="T14" i="105" s="1"/>
  <c r="T25" i="123"/>
  <c r="T25" i="63"/>
  <c r="T14" i="63" s="1"/>
  <c r="T19" i="57"/>
  <c r="T19" i="31"/>
  <c r="T25" i="88"/>
  <c r="T14" i="88" s="1"/>
  <c r="T19" i="167"/>
  <c r="M14" i="118"/>
  <c r="M14" i="59"/>
  <c r="T19" i="50"/>
  <c r="T25" i="167"/>
  <c r="T19" i="26"/>
  <c r="T19" i="120"/>
  <c r="M19" i="12"/>
  <c r="T19" i="15"/>
  <c r="T25" i="34"/>
  <c r="T25" i="166"/>
  <c r="T14" i="166" s="1"/>
  <c r="X21" i="36"/>
  <c r="M14" i="63"/>
  <c r="M14" i="167"/>
  <c r="M14" i="102"/>
  <c r="T14" i="114"/>
  <c r="T19" i="110"/>
  <c r="T25" i="95"/>
  <c r="T25" i="106"/>
  <c r="T19" i="19"/>
  <c r="T19" i="22"/>
  <c r="T19" i="25"/>
  <c r="T19" i="55"/>
  <c r="T25" i="137"/>
  <c r="X19" i="36"/>
  <c r="T25" i="118"/>
  <c r="T14" i="118" s="1"/>
  <c r="T19" i="51"/>
  <c r="T19" i="112"/>
  <c r="T19" i="62"/>
  <c r="T19" i="101"/>
  <c r="T19" i="58"/>
  <c r="T25" i="150"/>
  <c r="T19" i="106"/>
  <c r="T25" i="52"/>
  <c r="T25" i="9"/>
  <c r="M14" i="85"/>
  <c r="M14" i="92"/>
  <c r="T19" i="47" l="1"/>
  <c r="M14" i="103"/>
  <c r="T19" i="95"/>
  <c r="M14" i="99"/>
  <c r="T19" i="14"/>
  <c r="T19" i="71"/>
  <c r="T25" i="59"/>
  <c r="T14" i="97"/>
  <c r="T19" i="67"/>
  <c r="T14" i="80"/>
  <c r="T19" i="12"/>
  <c r="T25" i="124"/>
  <c r="T14" i="124" s="1"/>
  <c r="T14" i="59"/>
  <c r="T14" i="167"/>
  <c r="T14" i="106"/>
  <c r="T14" i="150"/>
  <c r="T14" i="9"/>
  <c r="T14" i="123"/>
  <c r="T14" i="137"/>
  <c r="T19" i="13"/>
  <c r="T14" i="102"/>
  <c r="T14" i="37"/>
  <c r="T14" i="62"/>
  <c r="T14" i="95"/>
  <c r="T14" i="92"/>
  <c r="T14" i="72"/>
  <c r="T14" i="140"/>
  <c r="T14" i="98"/>
  <c r="T14" i="52"/>
  <c r="T14" i="85"/>
  <c r="T14" i="34"/>
  <c r="M25" i="156" l="1"/>
  <c r="M14" i="156" s="1"/>
  <c r="F25" i="31"/>
  <c r="F14" i="31" s="1"/>
  <c r="T25" i="156" l="1"/>
  <c r="T14" i="156" s="1"/>
  <c r="F25" i="111"/>
  <c r="F14" i="111" s="1"/>
  <c r="F25" i="109"/>
  <c r="F14" i="109" s="1"/>
  <c r="F25" i="81"/>
  <c r="F14" i="81" s="1"/>
  <c r="F25" i="122"/>
  <c r="F14" i="122" s="1"/>
  <c r="M25" i="111"/>
  <c r="T25" i="122"/>
  <c r="M25" i="31"/>
  <c r="T25" i="108"/>
  <c r="F25" i="108"/>
  <c r="F14" i="108" s="1"/>
  <c r="T25" i="31"/>
  <c r="F25" i="93"/>
  <c r="F14" i="93" s="1"/>
  <c r="F25" i="82"/>
  <c r="F14" i="82" s="1"/>
  <c r="F25" i="156"/>
  <c r="F14" i="156" s="1"/>
  <c r="F25" i="115"/>
  <c r="F14" i="115" s="1"/>
  <c r="T25" i="111" l="1"/>
  <c r="T14" i="111" s="1"/>
  <c r="T14" i="31"/>
  <c r="M25" i="122"/>
  <c r="M25" i="108"/>
  <c r="T14" i="108"/>
  <c r="M25" i="81"/>
  <c r="M14" i="31"/>
  <c r="M25" i="109"/>
  <c r="M25" i="115"/>
  <c r="M25" i="82"/>
  <c r="F25" i="120"/>
  <c r="F14" i="120" s="1"/>
  <c r="M25" i="120"/>
  <c r="M25" i="93"/>
  <c r="T14" i="122"/>
  <c r="T25" i="109"/>
  <c r="M14" i="111"/>
  <c r="T25" i="81" l="1"/>
  <c r="T25" i="115"/>
  <c r="T25" i="82"/>
  <c r="T25" i="93"/>
  <c r="T14" i="93" s="1"/>
  <c r="M14" i="120"/>
  <c r="M14" i="108"/>
  <c r="M14" i="122"/>
  <c r="M14" i="82"/>
  <c r="T25" i="120"/>
  <c r="T14" i="109"/>
  <c r="T14" i="115"/>
  <c r="M14" i="115"/>
  <c r="M14" i="109"/>
  <c r="M14" i="93"/>
  <c r="M14" i="81"/>
  <c r="T14" i="82" l="1"/>
  <c r="T14" i="81"/>
  <c r="T14" i="120"/>
  <c r="F25" i="16" l="1"/>
  <c r="F14" i="16" s="1"/>
  <c r="F25" i="12"/>
  <c r="F14" i="12" s="1"/>
  <c r="F25" i="71"/>
  <c r="F14" i="71" s="1"/>
  <c r="F25" i="67"/>
  <c r="F14" i="67" s="1"/>
  <c r="M25" i="119"/>
  <c r="M14" i="119" s="1"/>
  <c r="M25" i="155"/>
  <c r="M14" i="155" s="1"/>
  <c r="F25" i="69"/>
  <c r="F14" i="69" s="1"/>
  <c r="T25" i="39"/>
  <c r="T25" i="35"/>
  <c r="F25" i="90"/>
  <c r="F14" i="90" s="1"/>
  <c r="F25" i="18"/>
  <c r="F14" i="18" s="1"/>
  <c r="F25" i="39"/>
  <c r="F14" i="39" s="1"/>
  <c r="F25" i="35"/>
  <c r="F14" i="35" s="1"/>
  <c r="M25" i="77"/>
  <c r="M14" i="77" s="1"/>
  <c r="F25" i="77"/>
  <c r="F14" i="77" s="1"/>
  <c r="F25" i="38"/>
  <c r="F14" i="38" s="1"/>
  <c r="F25" i="26" l="1"/>
  <c r="F14" i="26" s="1"/>
  <c r="F25" i="14"/>
  <c r="F14" i="14" s="1"/>
  <c r="T25" i="155"/>
  <c r="T14" i="155" s="1"/>
  <c r="T25" i="77"/>
  <c r="T14" i="77" s="1"/>
  <c r="F25" i="20"/>
  <c r="F14" i="20" s="1"/>
  <c r="F25" i="30"/>
  <c r="F14" i="30" s="1"/>
  <c r="F25" i="24"/>
  <c r="F14" i="24" s="1"/>
  <c r="T25" i="119"/>
  <c r="T14" i="119" s="1"/>
  <c r="F25" i="22"/>
  <c r="F14" i="22" s="1"/>
  <c r="T25" i="96"/>
  <c r="T25" i="36"/>
  <c r="M25" i="23"/>
  <c r="F25" i="44"/>
  <c r="F14" i="44" s="1"/>
  <c r="M25" i="101"/>
  <c r="M25" i="19"/>
  <c r="M25" i="25"/>
  <c r="T25" i="27"/>
  <c r="F25" i="27"/>
  <c r="F14" i="27" s="1"/>
  <c r="M25" i="22"/>
  <c r="T25" i="23"/>
  <c r="M25" i="44"/>
  <c r="F25" i="101"/>
  <c r="F14" i="101" s="1"/>
  <c r="M25" i="67"/>
  <c r="T25" i="19"/>
  <c r="M25" i="12"/>
  <c r="F25" i="87"/>
  <c r="F14" i="87" s="1"/>
  <c r="T25" i="50"/>
  <c r="T25" i="42"/>
  <c r="M25" i="27"/>
  <c r="M25" i="13"/>
  <c r="T14" i="35"/>
  <c r="F25" i="17"/>
  <c r="F14" i="17" s="1"/>
  <c r="M25" i="87"/>
  <c r="T25" i="49"/>
  <c r="T25" i="15"/>
  <c r="F25" i="15"/>
  <c r="F14" i="15" s="1"/>
  <c r="M25" i="24"/>
  <c r="F25" i="13"/>
  <c r="F14" i="13" s="1"/>
  <c r="F25" i="48"/>
  <c r="F14" i="48" s="1"/>
  <c r="M25" i="17"/>
  <c r="M25" i="30"/>
  <c r="M25" i="16"/>
  <c r="T25" i="44"/>
  <c r="M25" i="15"/>
  <c r="M25" i="48"/>
  <c r="F25" i="42"/>
  <c r="F14" i="42" s="1"/>
  <c r="M25" i="71"/>
  <c r="F25" i="47"/>
  <c r="F14" i="47" s="1"/>
  <c r="T25" i="16"/>
  <c r="M25" i="26"/>
  <c r="F25" i="57"/>
  <c r="F14" i="57" s="1"/>
  <c r="M25" i="39"/>
  <c r="T14" i="39"/>
  <c r="M25" i="42"/>
  <c r="F25" i="28"/>
  <c r="F14" i="28" s="1"/>
  <c r="M25" i="47"/>
  <c r="F25" i="51"/>
  <c r="F14" i="51" s="1"/>
  <c r="T25" i="48"/>
  <c r="T25" i="21"/>
  <c r="M25" i="57"/>
  <c r="M25" i="18"/>
  <c r="F25" i="65"/>
  <c r="F14" i="65" s="1"/>
  <c r="M25" i="28"/>
  <c r="F25" i="49"/>
  <c r="F14" i="49" s="1"/>
  <c r="M25" i="51"/>
  <c r="M25" i="36"/>
  <c r="T25" i="47"/>
  <c r="T25" i="110"/>
  <c r="T25" i="25"/>
  <c r="M25" i="110"/>
  <c r="M25" i="65"/>
  <c r="M25" i="69"/>
  <c r="F25" i="21"/>
  <c r="F14" i="21" s="1"/>
  <c r="M25" i="49"/>
  <c r="M25" i="70"/>
  <c r="T25" i="87"/>
  <c r="T25" i="13"/>
  <c r="T25" i="22"/>
  <c r="F25" i="110"/>
  <c r="F14" i="110" s="1"/>
  <c r="M25" i="35"/>
  <c r="T25" i="18"/>
  <c r="F25" i="58"/>
  <c r="F14" i="58" s="1"/>
  <c r="T25" i="69"/>
  <c r="M25" i="21"/>
  <c r="F25" i="41"/>
  <c r="F14" i="41" s="1"/>
  <c r="M25" i="14"/>
  <c r="F25" i="70"/>
  <c r="F14" i="70" s="1"/>
  <c r="T25" i="57"/>
  <c r="M25" i="20"/>
  <c r="F25" i="76"/>
  <c r="F14" i="76" s="1"/>
  <c r="M25" i="58"/>
  <c r="F25" i="155"/>
  <c r="F14" i="155" s="1"/>
  <c r="M25" i="50"/>
  <c r="M25" i="41"/>
  <c r="F25" i="29"/>
  <c r="F14" i="29" s="1"/>
  <c r="T25" i="65"/>
  <c r="M25" i="38"/>
  <c r="M25" i="76"/>
  <c r="M25" i="90"/>
  <c r="F25" i="64"/>
  <c r="F14" i="64" s="1"/>
  <c r="F25" i="50"/>
  <c r="F14" i="50" s="1"/>
  <c r="F25" i="96"/>
  <c r="F14" i="96" s="1"/>
  <c r="M25" i="29"/>
  <c r="T25" i="55"/>
  <c r="T25" i="17"/>
  <c r="M25" i="55"/>
  <c r="T25" i="38"/>
  <c r="F25" i="23"/>
  <c r="F14" i="23" s="1"/>
  <c r="T25" i="90"/>
  <c r="M25" i="64"/>
  <c r="F25" i="119"/>
  <c r="F14" i="119" s="1"/>
  <c r="F25" i="19"/>
  <c r="F14" i="19" s="1"/>
  <c r="M25" i="96"/>
  <c r="F25" i="25"/>
  <c r="F14" i="25" s="1"/>
  <c r="T25" i="67" l="1"/>
  <c r="T25" i="70"/>
  <c r="T25" i="71"/>
  <c r="T25" i="12"/>
  <c r="T14" i="17"/>
  <c r="T14" i="87"/>
  <c r="T25" i="41"/>
  <c r="T14" i="48"/>
  <c r="T14" i="16"/>
  <c r="T14" i="50"/>
  <c r="M14" i="96"/>
  <c r="T14" i="55"/>
  <c r="M14" i="90"/>
  <c r="M14" i="58"/>
  <c r="M14" i="70"/>
  <c r="F25" i="36"/>
  <c r="X26" i="36"/>
  <c r="T25" i="28"/>
  <c r="T14" i="27"/>
  <c r="M14" i="76"/>
  <c r="M14" i="14"/>
  <c r="M14" i="49"/>
  <c r="M14" i="36"/>
  <c r="M14" i="71"/>
  <c r="M14" i="24"/>
  <c r="M14" i="25"/>
  <c r="M14" i="38"/>
  <c r="M14" i="20"/>
  <c r="M14" i="51"/>
  <c r="M14" i="47"/>
  <c r="M14" i="19"/>
  <c r="M14" i="64"/>
  <c r="F25" i="55"/>
  <c r="T14" i="70"/>
  <c r="M14" i="21"/>
  <c r="M14" i="69"/>
  <c r="M14" i="48"/>
  <c r="T14" i="15"/>
  <c r="M14" i="101"/>
  <c r="T14" i="90"/>
  <c r="T25" i="101"/>
  <c r="T14" i="57"/>
  <c r="T14" i="69"/>
  <c r="M14" i="65"/>
  <c r="M14" i="28"/>
  <c r="M14" i="42"/>
  <c r="M14" i="15"/>
  <c r="T14" i="49"/>
  <c r="M14" i="12"/>
  <c r="T25" i="26"/>
  <c r="M14" i="110"/>
  <c r="T25" i="24"/>
  <c r="M14" i="87"/>
  <c r="T14" i="19"/>
  <c r="M14" i="23"/>
  <c r="T14" i="38"/>
  <c r="T14" i="65"/>
  <c r="T14" i="18"/>
  <c r="T14" i="25"/>
  <c r="M14" i="18"/>
  <c r="M14" i="39"/>
  <c r="M14" i="67"/>
  <c r="T14" i="36"/>
  <c r="T25" i="20"/>
  <c r="M14" i="35"/>
  <c r="T14" i="110"/>
  <c r="M14" i="57"/>
  <c r="T14" i="44"/>
  <c r="T25" i="58"/>
  <c r="M14" i="55"/>
  <c r="M14" i="29"/>
  <c r="T25" i="76"/>
  <c r="T14" i="21"/>
  <c r="T25" i="30"/>
  <c r="M14" i="16"/>
  <c r="M14" i="13"/>
  <c r="M14" i="44"/>
  <c r="T25" i="14"/>
  <c r="M14" i="41"/>
  <c r="T14" i="22"/>
  <c r="T25" i="29"/>
  <c r="M14" i="30"/>
  <c r="M14" i="27"/>
  <c r="T14" i="23"/>
  <c r="T14" i="96"/>
  <c r="M14" i="50"/>
  <c r="T25" i="64"/>
  <c r="T14" i="13"/>
  <c r="T14" i="47"/>
  <c r="M14" i="26"/>
  <c r="M14" i="17"/>
  <c r="T14" i="42"/>
  <c r="M14" i="22"/>
  <c r="T25" i="51"/>
  <c r="T14" i="71" l="1"/>
  <c r="T14" i="12"/>
  <c r="T14" i="67"/>
  <c r="T14" i="64"/>
  <c r="T14" i="58"/>
  <c r="X25" i="36"/>
  <c r="F14" i="36"/>
  <c r="T14" i="51"/>
  <c r="T14" i="30"/>
  <c r="T14" i="20"/>
  <c r="T14" i="76"/>
  <c r="F14" i="55"/>
  <c r="T14" i="29"/>
  <c r="T14" i="24"/>
  <c r="T14" i="101"/>
  <c r="T14" i="14"/>
  <c r="T14" i="26"/>
  <c r="T14" i="28"/>
  <c r="T14" i="41"/>
  <c r="T25" i="11" l="1"/>
  <c r="M25" i="11"/>
  <c r="F25" i="11" l="1"/>
  <c r="T14" i="11"/>
  <c r="M14" i="11"/>
  <c r="F14" i="11" l="1"/>
  <c r="F25" i="8" l="1"/>
  <c r="F14" i="8" s="1"/>
  <c r="F25" i="112"/>
  <c r="F14" i="112" s="1"/>
  <c r="M25" i="112" l="1"/>
  <c r="M25" i="8"/>
  <c r="T25" i="8" l="1"/>
  <c r="T25" i="112"/>
  <c r="T14" i="8"/>
  <c r="M14" i="8"/>
  <c r="T14" i="112"/>
  <c r="M14" i="112"/>
  <c r="F25" i="78" l="1"/>
  <c r="F14" i="78" s="1"/>
  <c r="M25" i="78"/>
  <c r="T25" i="78"/>
  <c r="T14" i="78" l="1"/>
  <c r="M14" i="78"/>
  <c r="F25" i="33" l="1"/>
  <c r="F14" i="33" s="1"/>
  <c r="T25" i="33"/>
  <c r="M25" i="33"/>
  <c r="T14" i="33" l="1"/>
  <c r="M14" i="33"/>
  <c r="T25" i="32" l="1"/>
  <c r="M25" i="32"/>
  <c r="M14" i="32" l="1"/>
  <c r="F25" i="32"/>
  <c r="T14" i="32"/>
  <c r="F14" i="32" l="1"/>
</calcChain>
</file>

<file path=xl/sharedStrings.xml><?xml version="1.0" encoding="utf-8"?>
<sst xmlns="http://schemas.openxmlformats.org/spreadsheetml/2006/main" count="21307" uniqueCount="283">
  <si>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</si>
  <si>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</si>
  <si>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</si>
  <si>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</si>
  <si>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</si>
  <si>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</si>
  <si>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</si>
  <si>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</si>
  <si>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</si>
  <si>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</si>
  <si>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</si>
  <si>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</si>
  <si>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</si>
  <si>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</si>
  <si>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</si>
  <si>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</si>
  <si>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</si>
  <si>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</si>
  <si>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</si>
  <si>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</si>
  <si>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</si>
  <si>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</si>
  <si>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</si>
  <si>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</si>
  <si>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</si>
  <si>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</si>
  <si>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</si>
  <si>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</si>
  <si>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</si>
  <si>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</si>
  <si>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</si>
  <si>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</si>
  <si>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</si>
  <si>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</si>
  <si>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</si>
  <si>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</si>
  <si>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</si>
  <si>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</si>
  <si>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</si>
  <si>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</si>
  <si>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</si>
  <si>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</si>
  <si>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</si>
  <si>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</si>
  <si>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</si>
  <si>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0385</t>
  </si>
  <si>
    <t>0004</t>
  </si>
  <si>
    <t>0010</t>
  </si>
  <si>
    <t>0013</t>
  </si>
  <si>
    <t>0020</t>
  </si>
  <si>
    <t>0023</t>
  </si>
  <si>
    <t>0026</t>
  </si>
  <si>
    <t>0027</t>
  </si>
  <si>
    <t>0028</t>
  </si>
  <si>
    <t>0029</t>
  </si>
  <si>
    <t>0033</t>
  </si>
  <si>
    <t>0035</t>
  </si>
  <si>
    <t>0049</t>
  </si>
  <si>
    <t>0059</t>
  </si>
  <si>
    <t>0061</t>
  </si>
  <si>
    <t>0063</t>
  </si>
  <si>
    <t>0065</t>
  </si>
  <si>
    <t>0067</t>
  </si>
  <si>
    <t>0069</t>
  </si>
  <si>
    <t>0071</t>
  </si>
  <si>
    <t>0073</t>
  </si>
  <si>
    <t>0075</t>
  </si>
  <si>
    <t>0079</t>
  </si>
  <si>
    <t>0081</t>
  </si>
  <si>
    <t>0083</t>
  </si>
  <si>
    <t>0085</t>
  </si>
  <si>
    <t>0087</t>
  </si>
  <si>
    <t>0103</t>
  </si>
  <si>
    <t>0115</t>
  </si>
  <si>
    <t>0129</t>
  </si>
  <si>
    <t>0133</t>
  </si>
  <si>
    <t>0135</t>
  </si>
  <si>
    <t>0139</t>
  </si>
  <si>
    <t>0140</t>
  </si>
  <si>
    <t>0142</t>
  </si>
  <si>
    <t>0144</t>
  </si>
  <si>
    <t>0146</t>
  </si>
  <si>
    <t>0151</t>
  </si>
  <si>
    <t>0173</t>
  </si>
  <si>
    <t>0175</t>
  </si>
  <si>
    <t>0188</t>
  </si>
  <si>
    <t>0203</t>
  </si>
  <si>
    <t>0204</t>
  </si>
  <si>
    <t>0205</t>
  </si>
  <si>
    <t>0231</t>
  </si>
  <si>
    <t>0232</t>
  </si>
  <si>
    <t>0251</t>
  </si>
  <si>
    <t>0260</t>
  </si>
  <si>
    <t>0275</t>
  </si>
  <si>
    <t>0281</t>
  </si>
  <si>
    <t>0292</t>
  </si>
  <si>
    <t>0294</t>
  </si>
  <si>
    <t>0296</t>
  </si>
  <si>
    <t>0298</t>
  </si>
  <si>
    <t>0309</t>
  </si>
  <si>
    <t>0320</t>
  </si>
  <si>
    <t>0321</t>
  </si>
  <si>
    <t>0327</t>
  </si>
  <si>
    <t>0329</t>
  </si>
  <si>
    <t>0330</t>
  </si>
  <si>
    <t>0331</t>
  </si>
  <si>
    <t>0333</t>
  </si>
  <si>
    <t>0336</t>
  </si>
  <si>
    <t>0338</t>
  </si>
  <si>
    <t>0341</t>
  </si>
  <si>
    <t>0342</t>
  </si>
  <si>
    <t>0344</t>
  </si>
  <si>
    <t>0354</t>
  </si>
  <si>
    <t>0355</t>
  </si>
  <si>
    <t>0367</t>
  </si>
  <si>
    <t>0377</t>
  </si>
  <si>
    <t>0381</t>
  </si>
  <si>
    <t>0382</t>
  </si>
  <si>
    <t>0387</t>
  </si>
  <si>
    <t>0390</t>
  </si>
  <si>
    <t>0395</t>
  </si>
  <si>
    <t>0396</t>
  </si>
  <si>
    <t>0399</t>
  </si>
  <si>
    <t>0406</t>
  </si>
  <si>
    <t>0414</t>
  </si>
  <si>
    <t>0415</t>
  </si>
  <si>
    <t>0419</t>
  </si>
  <si>
    <t>0423</t>
  </si>
  <si>
    <t>0425</t>
  </si>
  <si>
    <t>0429</t>
  </si>
  <si>
    <t>0430</t>
  </si>
  <si>
    <t>0431</t>
  </si>
  <si>
    <t>0432</t>
  </si>
  <si>
    <t>0422</t>
  </si>
  <si>
    <t>0447</t>
  </si>
  <si>
    <t>0405</t>
  </si>
  <si>
    <t>0365</t>
  </si>
  <si>
    <t>0373</t>
  </si>
  <si>
    <t>0444</t>
  </si>
  <si>
    <t>- в стационарных условиях</t>
  </si>
  <si>
    <t xml:space="preserve">за счет межбюджетных трансфертов по постановлению Правительства РФ от </t>
  </si>
  <si>
    <t>0421</t>
  </si>
  <si>
    <t>0353</t>
  </si>
  <si>
    <t>0412</t>
  </si>
  <si>
    <t>0437</t>
  </si>
  <si>
    <t>0450</t>
  </si>
  <si>
    <t>0452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</si>
  <si>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</si>
  <si>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</si>
  <si>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0459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</si>
  <si>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</si>
  <si>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</si>
  <si>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</si>
  <si>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</si>
  <si>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</si>
  <si>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</si>
  <si>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</si>
  <si>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</si>
  <si>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</si>
  <si>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</si>
  <si>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</si>
  <si>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</si>
  <si>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</si>
  <si>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</si>
  <si>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</si>
  <si>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</si>
  <si>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</si>
  <si>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</si>
  <si>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</si>
  <si>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</si>
  <si>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</si>
  <si>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</si>
  <si>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</si>
  <si>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</si>
  <si>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</si>
  <si>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</si>
  <si>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</si>
  <si>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</si>
  <si>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</si>
  <si>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</si>
  <si>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</si>
  <si>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</si>
  <si>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</si>
  <si>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</si>
  <si>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ОГБУЗ "ДИБ им. Г.Е. Сибирцева"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</si>
  <si>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</si>
  <si>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</si>
  <si>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</si>
  <si>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</si>
  <si>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</si>
  <si>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</si>
  <si>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</si>
  <si>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</si>
  <si>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</si>
  <si>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</si>
  <si>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</si>
  <si>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</si>
  <si>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</si>
  <si>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</si>
  <si>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</si>
  <si>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"МАДЖ"</t>
  </si>
  <si>
    <t>ООО "СибМедЦентр"</t>
  </si>
  <si>
    <t>ООО "Санаторий "Космонавт"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</si>
  <si>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</si>
  <si>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</si>
  <si>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</si>
  <si>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</si>
  <si>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</si>
  <si>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</si>
  <si>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</si>
  <si>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</si>
  <si>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</si>
  <si>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</si>
  <si>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</si>
  <si>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</si>
  <si>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"МНПЦ"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</si>
  <si>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</si>
  <si>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</si>
  <si>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</si>
  <si>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</si>
  <si>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</si>
  <si>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</si>
  <si>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</si>
  <si>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</si>
  <si>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</si>
  <si>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</si>
  <si>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</si>
  <si>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</si>
  <si>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</si>
  <si>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</si>
  <si>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"М-ЛАЙН"</t>
  </si>
  <si>
    <t>ООО "ЛДЦ МИБС"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</si>
  <si>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</si>
  <si>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</si>
  <si>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</si>
  <si>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</si>
  <si>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</si>
  <si>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</si>
  <si>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</si>
  <si>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</si>
  <si>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"ВИТАЛАБ"</t>
  </si>
  <si>
    <t>ООО "Фрезениус Медикал Кеа Сибирь"</t>
  </si>
  <si>
    <t>ООО "ЮНИМ-Сибирь"</t>
  </si>
  <si>
    <t>ООО "КЛИНИКА ЭКСПЕРТ СИБИРЬ"</t>
  </si>
  <si>
    <t>0417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</si>
  <si>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</si>
  <si>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</si>
  <si>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</si>
  <si>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</si>
  <si>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</si>
  <si>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 xml:space="preserve">Томский НИМЦ </t>
  </si>
  <si>
    <t>оториноларингология (дети)</t>
  </si>
  <si>
    <t>оториноларингология (взрослые)</t>
  </si>
  <si>
    <t>ОГБУЗ "ПАБ"</t>
  </si>
  <si>
    <t>ОГАУЗ "ДБ № 1"</t>
  </si>
  <si>
    <t>ОГАУЗ "ДГБ № 2"</t>
  </si>
  <si>
    <t>ОГАУЗ "ТФМЦ"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</si>
  <si>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</si>
  <si>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</si>
  <si>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</si>
  <si>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ФБУ Центр реабилитации ФСС РФ "Ключи"</t>
  </si>
  <si>
    <t>ФГБУ ФНКЦ МРИК ФМБА РОССИИ</t>
  </si>
  <si>
    <t>ООО "ДОКТОР РУДЧЕНКО"</t>
  </si>
  <si>
    <t>ООО "МЕДИЦИНА"</t>
  </si>
  <si>
    <t>0465</t>
  </si>
  <si>
    <t>0463</t>
  </si>
  <si>
    <t>0021</t>
  </si>
  <si>
    <t>0032</t>
  </si>
  <si>
    <t>0466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</si>
  <si>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</si>
  <si>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</si>
  <si>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</si>
  <si>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</si>
  <si>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</si>
  <si>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</si>
  <si>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ООО "Политерапия"</t>
  </si>
  <si>
    <t>0041</t>
  </si>
  <si>
    <t>0042</t>
  </si>
  <si>
    <t>0040</t>
  </si>
  <si>
    <t>ООО "НЕФРОМЕД"</t>
  </si>
  <si>
    <t>Приложение № 1</t>
  </si>
  <si>
    <t>к Решению № 10 Комиссии по разработке территориальной программы</t>
  </si>
  <si>
    <t>от 25.08.2025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</si>
</sst>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70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39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1" fillId="25" borderId="11" xfId="46" quotePrefix="1" applyFill="1" applyBorder="1"/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3" fontId="31" fillId="25" borderId="11" xfId="46" applyNumberFormat="1" applyFill="1" applyBorder="1" applyAlignment="1">
      <alignment wrapText="1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70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9" fontId="3" fillId="0" borderId="0" xfId="0" applyNumberFormat="1" applyFont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0" fillId="0" borderId="0" xfId="0" applyBorder="1"/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3" fontId="31" fillId="0" borderId="0" xfId="46" applyNumberFormat="1" applyFill="1" applyBorder="1" applyAlignment="1">
      <alignment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0" fontId="23" fillId="0" borderId="0" xfId="0" applyFont="1" applyAlignment="1">
      <alignment horizontal="left" indent="15"/>
    </xf>
    <xf numFmtId="0" fontId="30" fillId="0" borderId="17" xfId="0" applyFont="1" applyBorder="1" applyAlignment="1">
      <alignment horizontal="center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4" fontId="41" fillId="0" borderId="17" xfId="0" applyNumberFormat="1" applyFont="1" applyBorder="1" applyAlignment="1">
      <alignment horizontal="center" wrapText="1"/>
    </xf>
    <xf numFmtId="49" fontId="35" fillId="0" borderId="10" xfId="0" applyNumberFormat="1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top"/>
    </xf>
    <xf numFmtId="2" fontId="3" fillId="0" borderId="11" xfId="0" applyNumberFormat="1" applyFont="1" applyBorder="1"/>
    <xf numFmtId="49" fontId="3" fillId="0" borderId="11" xfId="0" applyNumberFormat="1" applyFont="1" applyBorder="1"/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styles" Target="styles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20"/>
  <sheetViews>
    <sheetView tabSelected="1" zoomScale="70" zoomScaleNormal="70" workbookViewId="0">
      <pane xSplit="2" ySplit="3" topLeftCell="C31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F84" sqref="F84"/>
    </sheetView>
  </sheetViews>
  <sheetFormatPr defaultRowHeight="12.75" x14ac:dyDescent="0.2"/>
  <cols>
    <col min="1" max="1" width="8.42578125" style="79" customWidth="1"/>
    <col min="2" max="2" width="11" customWidth="1"/>
    <col min="3" max="3" width="65" style="19" customWidth="1"/>
  </cols>
  <sheetData>
    <row r="1" spans="1:3" ht="12.75" customHeight="1" x14ac:dyDescent="0.2">
      <c r="A1" s="115" t="s">
        <v>270</v>
      </c>
      <c r="B1" s="115" t="s">
        <v>38</v>
      </c>
      <c r="C1" s="115" t="s">
        <v>39</v>
      </c>
    </row>
    <row r="2" spans="1:3" s="82" customFormat="1" ht="51.75" customHeight="1" x14ac:dyDescent="0.2">
      <c r="A2" s="115"/>
      <c r="B2" s="115"/>
      <c r="C2" s="115"/>
    </row>
    <row r="3" spans="1:3" ht="37.5" customHeight="1" x14ac:dyDescent="0.2">
      <c r="A3" s="115"/>
      <c r="B3" s="115"/>
      <c r="C3" s="115"/>
    </row>
    <row r="4" spans="1:3" x14ac:dyDescent="0.2">
      <c r="A4" s="137" t="s">
        <v>46</v>
      </c>
      <c r="B4" s="15">
        <v>4</v>
      </c>
      <c r="C4" s="80" t="s">
        <v>185</v>
      </c>
    </row>
    <row r="5" spans="1:3" x14ac:dyDescent="0.2">
      <c r="A5" s="137" t="s">
        <v>47</v>
      </c>
      <c r="B5" s="15">
        <v>10</v>
      </c>
      <c r="C5" s="80" t="s">
        <v>186</v>
      </c>
    </row>
    <row r="6" spans="1:3" x14ac:dyDescent="0.2">
      <c r="A6" s="137" t="s">
        <v>48</v>
      </c>
      <c r="B6" s="15">
        <v>13</v>
      </c>
      <c r="C6" s="80" t="s">
        <v>187</v>
      </c>
    </row>
    <row r="7" spans="1:3" x14ac:dyDescent="0.2">
      <c r="A7" s="137" t="s">
        <v>49</v>
      </c>
      <c r="B7" s="15">
        <v>20</v>
      </c>
      <c r="C7" s="80" t="s">
        <v>269</v>
      </c>
    </row>
    <row r="8" spans="1:3" x14ac:dyDescent="0.2">
      <c r="A8" s="138" t="s">
        <v>266</v>
      </c>
      <c r="B8" s="23">
        <v>21</v>
      </c>
      <c r="C8" s="80" t="s">
        <v>262</v>
      </c>
    </row>
    <row r="9" spans="1:3" x14ac:dyDescent="0.2">
      <c r="A9" s="137" t="s">
        <v>50</v>
      </c>
      <c r="B9" s="15">
        <v>23</v>
      </c>
      <c r="C9" s="80" t="s">
        <v>188</v>
      </c>
    </row>
    <row r="10" spans="1:3" ht="15.6" customHeight="1" x14ac:dyDescent="0.2">
      <c r="A10" s="137" t="s">
        <v>51</v>
      </c>
      <c r="B10" s="15">
        <v>26</v>
      </c>
      <c r="C10" s="80" t="s">
        <v>173</v>
      </c>
    </row>
    <row r="11" spans="1:3" x14ac:dyDescent="0.2">
      <c r="A11" s="137" t="s">
        <v>52</v>
      </c>
      <c r="B11" s="15">
        <v>27</v>
      </c>
      <c r="C11" s="80" t="s">
        <v>189</v>
      </c>
    </row>
    <row r="12" spans="1:3" x14ac:dyDescent="0.2">
      <c r="A12" s="137" t="s">
        <v>53</v>
      </c>
      <c r="B12" s="15">
        <v>28</v>
      </c>
      <c r="C12" s="80" t="s">
        <v>182</v>
      </c>
    </row>
    <row r="13" spans="1:3" x14ac:dyDescent="0.2">
      <c r="A13" s="137" t="s">
        <v>54</v>
      </c>
      <c r="B13" s="15">
        <v>29</v>
      </c>
      <c r="C13" s="80" t="s">
        <v>175</v>
      </c>
    </row>
    <row r="14" spans="1:3" x14ac:dyDescent="0.2">
      <c r="A14" s="138" t="s">
        <v>267</v>
      </c>
      <c r="B14" s="23">
        <v>32</v>
      </c>
      <c r="C14" s="80" t="s">
        <v>263</v>
      </c>
    </row>
    <row r="15" spans="1:3" x14ac:dyDescent="0.2">
      <c r="A15" s="137" t="s">
        <v>55</v>
      </c>
      <c r="B15" s="15">
        <v>33</v>
      </c>
      <c r="C15" s="80" t="s">
        <v>176</v>
      </c>
    </row>
    <row r="16" spans="1:3" x14ac:dyDescent="0.2">
      <c r="A16" s="137" t="s">
        <v>56</v>
      </c>
      <c r="B16" s="15">
        <v>35</v>
      </c>
      <c r="C16" s="80" t="s">
        <v>177</v>
      </c>
    </row>
    <row r="17" spans="1:3" x14ac:dyDescent="0.2">
      <c r="A17" s="138" t="s">
        <v>278</v>
      </c>
      <c r="B17" s="15">
        <v>40</v>
      </c>
      <c r="C17" s="80" t="s">
        <v>279</v>
      </c>
    </row>
    <row r="18" spans="1:3" x14ac:dyDescent="0.2">
      <c r="A18" s="138" t="s">
        <v>276</v>
      </c>
      <c r="B18" s="15">
        <v>41</v>
      </c>
      <c r="C18" s="80" t="s">
        <v>274</v>
      </c>
    </row>
    <row r="19" spans="1:3" x14ac:dyDescent="0.2">
      <c r="A19" s="138" t="s">
        <v>277</v>
      </c>
      <c r="B19" s="15">
        <v>42</v>
      </c>
      <c r="C19" s="80" t="s">
        <v>275</v>
      </c>
    </row>
    <row r="20" spans="1:3" x14ac:dyDescent="0.2">
      <c r="A20" s="137" t="s">
        <v>57</v>
      </c>
      <c r="B20" s="15">
        <v>49</v>
      </c>
      <c r="C20" s="80" t="s">
        <v>179</v>
      </c>
    </row>
    <row r="21" spans="1:3" x14ac:dyDescent="0.2">
      <c r="A21" s="137" t="s">
        <v>58</v>
      </c>
      <c r="B21" s="15">
        <v>59</v>
      </c>
      <c r="C21" s="80" t="s">
        <v>151</v>
      </c>
    </row>
    <row r="22" spans="1:3" x14ac:dyDescent="0.2">
      <c r="A22" s="137" t="s">
        <v>59</v>
      </c>
      <c r="B22" s="15">
        <v>61</v>
      </c>
      <c r="C22" s="80" t="s">
        <v>150</v>
      </c>
    </row>
    <row r="23" spans="1:3" x14ac:dyDescent="0.2">
      <c r="A23" s="137" t="s">
        <v>60</v>
      </c>
      <c r="B23" s="15">
        <v>63</v>
      </c>
      <c r="C23" s="80" t="s">
        <v>152</v>
      </c>
    </row>
    <row r="24" spans="1:3" x14ac:dyDescent="0.2">
      <c r="A24" s="137" t="s">
        <v>61</v>
      </c>
      <c r="B24" s="15">
        <v>65</v>
      </c>
      <c r="C24" s="80" t="s">
        <v>153</v>
      </c>
    </row>
    <row r="25" spans="1:3" x14ac:dyDescent="0.2">
      <c r="A25" s="137" t="s">
        <v>62</v>
      </c>
      <c r="B25" s="15">
        <v>67</v>
      </c>
      <c r="C25" s="80" t="s">
        <v>154</v>
      </c>
    </row>
    <row r="26" spans="1:3" x14ac:dyDescent="0.2">
      <c r="A26" s="137" t="s">
        <v>63</v>
      </c>
      <c r="B26" s="15">
        <v>69</v>
      </c>
      <c r="C26" s="80" t="s">
        <v>155</v>
      </c>
    </row>
    <row r="27" spans="1:3" x14ac:dyDescent="0.2">
      <c r="A27" s="137" t="s">
        <v>64</v>
      </c>
      <c r="B27" s="15">
        <v>71</v>
      </c>
      <c r="C27" s="80" t="s">
        <v>156</v>
      </c>
    </row>
    <row r="28" spans="1:3" x14ac:dyDescent="0.2">
      <c r="A28" s="137" t="s">
        <v>65</v>
      </c>
      <c r="B28" s="15">
        <v>73</v>
      </c>
      <c r="C28" s="80" t="s">
        <v>158</v>
      </c>
    </row>
    <row r="29" spans="1:3" x14ac:dyDescent="0.2">
      <c r="A29" s="137" t="s">
        <v>66</v>
      </c>
      <c r="B29" s="15">
        <v>75</v>
      </c>
      <c r="C29" s="80" t="s">
        <v>160</v>
      </c>
    </row>
    <row r="30" spans="1:3" x14ac:dyDescent="0.2">
      <c r="A30" s="137" t="s">
        <v>67</v>
      </c>
      <c r="B30" s="15">
        <v>79</v>
      </c>
      <c r="C30" s="80" t="s">
        <v>163</v>
      </c>
    </row>
    <row r="31" spans="1:3" x14ac:dyDescent="0.2">
      <c r="A31" s="137" t="s">
        <v>68</v>
      </c>
      <c r="B31" s="15">
        <v>81</v>
      </c>
      <c r="C31" s="80" t="s">
        <v>166</v>
      </c>
    </row>
    <row r="32" spans="1:3" x14ac:dyDescent="0.2">
      <c r="A32" s="137" t="s">
        <v>69</v>
      </c>
      <c r="B32" s="15">
        <v>83</v>
      </c>
      <c r="C32" s="80" t="s">
        <v>167</v>
      </c>
    </row>
    <row r="33" spans="1:3" x14ac:dyDescent="0.2">
      <c r="A33" s="137" t="s">
        <v>70</v>
      </c>
      <c r="B33" s="15">
        <v>85</v>
      </c>
      <c r="C33" s="80" t="s">
        <v>168</v>
      </c>
    </row>
    <row r="34" spans="1:3" x14ac:dyDescent="0.2">
      <c r="A34" s="137" t="s">
        <v>71</v>
      </c>
      <c r="B34" s="15">
        <v>87</v>
      </c>
      <c r="C34" s="80" t="s">
        <v>169</v>
      </c>
    </row>
    <row r="35" spans="1:3" x14ac:dyDescent="0.2">
      <c r="A35" s="137" t="s">
        <v>72</v>
      </c>
      <c r="B35" s="15">
        <v>103</v>
      </c>
      <c r="C35" s="80" t="s">
        <v>157</v>
      </c>
    </row>
    <row r="36" spans="1:3" x14ac:dyDescent="0.2">
      <c r="A36" s="137" t="s">
        <v>73</v>
      </c>
      <c r="B36" s="15">
        <v>115</v>
      </c>
      <c r="C36" s="80" t="s">
        <v>165</v>
      </c>
    </row>
    <row r="37" spans="1:3" x14ac:dyDescent="0.2">
      <c r="A37" s="137" t="s">
        <v>74</v>
      </c>
      <c r="B37" s="15">
        <v>129</v>
      </c>
      <c r="C37" s="80" t="s">
        <v>181</v>
      </c>
    </row>
    <row r="38" spans="1:3" x14ac:dyDescent="0.2">
      <c r="A38" s="137" t="s">
        <v>75</v>
      </c>
      <c r="B38" s="15">
        <v>133</v>
      </c>
      <c r="C38" s="80" t="s">
        <v>246</v>
      </c>
    </row>
    <row r="39" spans="1:3" x14ac:dyDescent="0.2">
      <c r="A39" s="137" t="s">
        <v>76</v>
      </c>
      <c r="B39" s="15">
        <v>135</v>
      </c>
      <c r="C39" s="80" t="s">
        <v>247</v>
      </c>
    </row>
    <row r="40" spans="1:3" x14ac:dyDescent="0.2">
      <c r="A40" s="137" t="s">
        <v>77</v>
      </c>
      <c r="B40" s="15">
        <v>139</v>
      </c>
      <c r="C40" s="80" t="s">
        <v>183</v>
      </c>
    </row>
    <row r="41" spans="1:3" x14ac:dyDescent="0.2">
      <c r="A41" s="137" t="s">
        <v>78</v>
      </c>
      <c r="B41" s="15">
        <v>140</v>
      </c>
      <c r="C41" s="80" t="s">
        <v>178</v>
      </c>
    </row>
    <row r="42" spans="1:3" x14ac:dyDescent="0.2">
      <c r="A42" s="137" t="s">
        <v>79</v>
      </c>
      <c r="B42" s="15">
        <v>142</v>
      </c>
      <c r="C42" s="80" t="s">
        <v>180</v>
      </c>
    </row>
    <row r="43" spans="1:3" x14ac:dyDescent="0.2">
      <c r="A43" s="137" t="s">
        <v>80</v>
      </c>
      <c r="B43" s="15">
        <v>144</v>
      </c>
      <c r="C43" s="80" t="s">
        <v>170</v>
      </c>
    </row>
    <row r="44" spans="1:3" x14ac:dyDescent="0.2">
      <c r="A44" s="137" t="s">
        <v>81</v>
      </c>
      <c r="B44" s="15">
        <v>146</v>
      </c>
      <c r="C44" s="80" t="s">
        <v>174</v>
      </c>
    </row>
    <row r="45" spans="1:3" x14ac:dyDescent="0.2">
      <c r="A45" s="137" t="s">
        <v>82</v>
      </c>
      <c r="B45" s="15">
        <v>151</v>
      </c>
      <c r="C45" s="80" t="s">
        <v>195</v>
      </c>
    </row>
    <row r="46" spans="1:3" x14ac:dyDescent="0.2">
      <c r="A46" s="137" t="s">
        <v>83</v>
      </c>
      <c r="B46" s="15">
        <v>173</v>
      </c>
      <c r="C46" s="80" t="s">
        <v>192</v>
      </c>
    </row>
    <row r="47" spans="1:3" x14ac:dyDescent="0.2">
      <c r="A47" s="137" t="s">
        <v>84</v>
      </c>
      <c r="B47" s="15">
        <v>175</v>
      </c>
      <c r="C47" s="80" t="s">
        <v>184</v>
      </c>
    </row>
    <row r="48" spans="1:3" x14ac:dyDescent="0.2">
      <c r="A48" s="137" t="s">
        <v>85</v>
      </c>
      <c r="B48" s="15">
        <v>188</v>
      </c>
      <c r="C48" s="91" t="s">
        <v>172</v>
      </c>
    </row>
    <row r="49" spans="1:3" x14ac:dyDescent="0.2">
      <c r="A49" s="137" t="s">
        <v>86</v>
      </c>
      <c r="B49" s="15">
        <v>203</v>
      </c>
      <c r="C49" s="80" t="s">
        <v>162</v>
      </c>
    </row>
    <row r="50" spans="1:3" x14ac:dyDescent="0.2">
      <c r="A50" s="137" t="s">
        <v>87</v>
      </c>
      <c r="B50" s="15">
        <v>204</v>
      </c>
      <c r="C50" s="80" t="s">
        <v>196</v>
      </c>
    </row>
    <row r="51" spans="1:3" x14ac:dyDescent="0.2">
      <c r="A51" s="137" t="s">
        <v>88</v>
      </c>
      <c r="B51" s="15">
        <v>205</v>
      </c>
      <c r="C51" s="80" t="s">
        <v>197</v>
      </c>
    </row>
    <row r="52" spans="1:3" x14ac:dyDescent="0.2">
      <c r="A52" s="137" t="s">
        <v>89</v>
      </c>
      <c r="B52" s="15">
        <v>231</v>
      </c>
      <c r="C52" s="80" t="s">
        <v>164</v>
      </c>
    </row>
    <row r="53" spans="1:3" x14ac:dyDescent="0.2">
      <c r="A53" s="137" t="s">
        <v>90</v>
      </c>
      <c r="B53" s="15">
        <v>232</v>
      </c>
      <c r="C53" s="80" t="s">
        <v>159</v>
      </c>
    </row>
    <row r="54" spans="1:3" x14ac:dyDescent="0.2">
      <c r="A54" s="137" t="s">
        <v>91</v>
      </c>
      <c r="B54" s="15">
        <v>251</v>
      </c>
      <c r="C54" s="80" t="s">
        <v>198</v>
      </c>
    </row>
    <row r="55" spans="1:3" x14ac:dyDescent="0.2">
      <c r="A55" s="137" t="s">
        <v>92</v>
      </c>
      <c r="B55" s="15">
        <v>260</v>
      </c>
      <c r="C55" s="80" t="s">
        <v>199</v>
      </c>
    </row>
    <row r="56" spans="1:3" x14ac:dyDescent="0.2">
      <c r="A56" s="137" t="s">
        <v>93</v>
      </c>
      <c r="B56" s="15">
        <v>275</v>
      </c>
      <c r="C56" s="80" t="s">
        <v>161</v>
      </c>
    </row>
    <row r="57" spans="1:3" x14ac:dyDescent="0.2">
      <c r="A57" s="137" t="s">
        <v>94</v>
      </c>
      <c r="B57" s="15">
        <v>281</v>
      </c>
      <c r="C57" s="80" t="s">
        <v>200</v>
      </c>
    </row>
    <row r="58" spans="1:3" x14ac:dyDescent="0.2">
      <c r="A58" s="137" t="s">
        <v>95</v>
      </c>
      <c r="B58" s="15">
        <v>292</v>
      </c>
      <c r="C58" s="80" t="s">
        <v>171</v>
      </c>
    </row>
    <row r="59" spans="1:3" x14ac:dyDescent="0.2">
      <c r="A59" s="137" t="s">
        <v>96</v>
      </c>
      <c r="B59" s="15">
        <v>294</v>
      </c>
      <c r="C59" s="80" t="s">
        <v>201</v>
      </c>
    </row>
    <row r="60" spans="1:3" x14ac:dyDescent="0.2">
      <c r="A60" s="137" t="s">
        <v>97</v>
      </c>
      <c r="B60" s="15">
        <v>296</v>
      </c>
      <c r="C60" s="80" t="s">
        <v>245</v>
      </c>
    </row>
    <row r="61" spans="1:3" x14ac:dyDescent="0.2">
      <c r="A61" s="137" t="s">
        <v>98</v>
      </c>
      <c r="B61" s="15">
        <v>298</v>
      </c>
      <c r="C61" s="80" t="s">
        <v>202</v>
      </c>
    </row>
    <row r="62" spans="1:3" x14ac:dyDescent="0.2">
      <c r="A62" s="138" t="s">
        <v>99</v>
      </c>
      <c r="B62" s="15">
        <v>309</v>
      </c>
      <c r="C62" s="80" t="s">
        <v>273</v>
      </c>
    </row>
    <row r="63" spans="1:3" x14ac:dyDescent="0.2">
      <c r="A63" s="137" t="s">
        <v>100</v>
      </c>
      <c r="B63" s="15">
        <v>320</v>
      </c>
      <c r="C63" s="80" t="s">
        <v>203</v>
      </c>
    </row>
    <row r="64" spans="1:3" x14ac:dyDescent="0.2">
      <c r="A64" s="137" t="s">
        <v>101</v>
      </c>
      <c r="B64" s="15">
        <v>321</v>
      </c>
      <c r="C64" s="80" t="s">
        <v>190</v>
      </c>
    </row>
    <row r="65" spans="1:3" x14ac:dyDescent="0.2">
      <c r="A65" s="137" t="s">
        <v>102</v>
      </c>
      <c r="B65" s="15">
        <v>327</v>
      </c>
      <c r="C65" s="90" t="s">
        <v>250</v>
      </c>
    </row>
    <row r="66" spans="1:3" x14ac:dyDescent="0.2">
      <c r="A66" s="137" t="s">
        <v>103</v>
      </c>
      <c r="B66" s="15">
        <v>329</v>
      </c>
      <c r="C66" s="80" t="s">
        <v>204</v>
      </c>
    </row>
    <row r="67" spans="1:3" x14ac:dyDescent="0.2">
      <c r="A67" s="137" t="s">
        <v>104</v>
      </c>
      <c r="B67" s="15">
        <v>330</v>
      </c>
      <c r="C67" s="80" t="s">
        <v>205</v>
      </c>
    </row>
    <row r="68" spans="1:3" x14ac:dyDescent="0.2">
      <c r="A68" s="137" t="s">
        <v>105</v>
      </c>
      <c r="B68" s="15">
        <v>331</v>
      </c>
      <c r="C68" s="80" t="s">
        <v>206</v>
      </c>
    </row>
    <row r="69" spans="1:3" x14ac:dyDescent="0.2">
      <c r="A69" s="137" t="s">
        <v>106</v>
      </c>
      <c r="B69" s="15">
        <v>333</v>
      </c>
      <c r="C69" s="80" t="s">
        <v>207</v>
      </c>
    </row>
    <row r="70" spans="1:3" x14ac:dyDescent="0.2">
      <c r="A70" s="137" t="s">
        <v>107</v>
      </c>
      <c r="B70" s="15">
        <v>336</v>
      </c>
      <c r="C70" s="80" t="s">
        <v>208</v>
      </c>
    </row>
    <row r="71" spans="1:3" x14ac:dyDescent="0.2">
      <c r="A71" s="137" t="s">
        <v>108</v>
      </c>
      <c r="B71" s="15">
        <v>338</v>
      </c>
      <c r="C71" s="80" t="s">
        <v>209</v>
      </c>
    </row>
    <row r="72" spans="1:3" x14ac:dyDescent="0.2">
      <c r="A72" s="137" t="s">
        <v>109</v>
      </c>
      <c r="B72" s="15">
        <v>341</v>
      </c>
      <c r="C72" s="80" t="s">
        <v>210</v>
      </c>
    </row>
    <row r="73" spans="1:3" x14ac:dyDescent="0.2">
      <c r="A73" s="137" t="s">
        <v>110</v>
      </c>
      <c r="B73" s="15">
        <v>342</v>
      </c>
      <c r="C73" s="80" t="s">
        <v>197</v>
      </c>
    </row>
    <row r="74" spans="1:3" x14ac:dyDescent="0.2">
      <c r="A74" s="138" t="s">
        <v>111</v>
      </c>
      <c r="B74" s="15">
        <v>344</v>
      </c>
      <c r="C74" s="80" t="s">
        <v>194</v>
      </c>
    </row>
    <row r="75" spans="1:3" x14ac:dyDescent="0.2">
      <c r="A75" s="137" t="s">
        <v>142</v>
      </c>
      <c r="B75" s="15">
        <v>353</v>
      </c>
      <c r="C75" s="80" t="s">
        <v>211</v>
      </c>
    </row>
    <row r="76" spans="1:3" x14ac:dyDescent="0.2">
      <c r="A76" s="137" t="s">
        <v>112</v>
      </c>
      <c r="B76" s="15">
        <v>354</v>
      </c>
      <c r="C76" s="91" t="s">
        <v>193</v>
      </c>
    </row>
    <row r="77" spans="1:3" x14ac:dyDescent="0.2">
      <c r="A77" s="137" t="s">
        <v>113</v>
      </c>
      <c r="B77" s="15">
        <v>355</v>
      </c>
      <c r="C77" s="80" t="s">
        <v>212</v>
      </c>
    </row>
    <row r="78" spans="1:3" x14ac:dyDescent="0.2">
      <c r="A78" s="137" t="s">
        <v>136</v>
      </c>
      <c r="B78" s="15">
        <v>365</v>
      </c>
      <c r="C78" s="80" t="s">
        <v>213</v>
      </c>
    </row>
    <row r="79" spans="1:3" x14ac:dyDescent="0.2">
      <c r="A79" s="137" t="s">
        <v>114</v>
      </c>
      <c r="B79" s="15">
        <v>367</v>
      </c>
      <c r="C79" s="80" t="s">
        <v>248</v>
      </c>
    </row>
    <row r="80" spans="1:3" x14ac:dyDescent="0.2">
      <c r="A80" s="137" t="s">
        <v>137</v>
      </c>
      <c r="B80" s="15">
        <v>373</v>
      </c>
      <c r="C80" s="80" t="s">
        <v>214</v>
      </c>
    </row>
    <row r="81" spans="1:3" x14ac:dyDescent="0.2">
      <c r="A81" s="137" t="s">
        <v>115</v>
      </c>
      <c r="B81" s="15">
        <v>377</v>
      </c>
      <c r="C81" s="91" t="s">
        <v>215</v>
      </c>
    </row>
    <row r="82" spans="1:3" x14ac:dyDescent="0.2">
      <c r="A82" s="137" t="s">
        <v>116</v>
      </c>
      <c r="B82" s="15">
        <v>381</v>
      </c>
      <c r="C82" s="80" t="s">
        <v>249</v>
      </c>
    </row>
    <row r="83" spans="1:3" x14ac:dyDescent="0.2">
      <c r="A83" s="137" t="s">
        <v>117</v>
      </c>
      <c r="B83" s="15">
        <v>382</v>
      </c>
      <c r="C83" s="80" t="s">
        <v>216</v>
      </c>
    </row>
    <row r="84" spans="1:3" ht="17.25" customHeight="1" x14ac:dyDescent="0.2">
      <c r="A84" s="137" t="s">
        <v>45</v>
      </c>
      <c r="B84" s="15">
        <v>385</v>
      </c>
      <c r="C84" s="80" t="s">
        <v>217</v>
      </c>
    </row>
    <row r="85" spans="1:3" x14ac:dyDescent="0.2">
      <c r="A85" s="137" t="s">
        <v>118</v>
      </c>
      <c r="B85" s="15">
        <v>387</v>
      </c>
      <c r="C85" s="80" t="s">
        <v>218</v>
      </c>
    </row>
    <row r="86" spans="1:3" x14ac:dyDescent="0.2">
      <c r="A86" s="137" t="s">
        <v>119</v>
      </c>
      <c r="B86" s="15">
        <v>390</v>
      </c>
      <c r="C86" s="80" t="s">
        <v>219</v>
      </c>
    </row>
    <row r="87" spans="1:3" x14ac:dyDescent="0.2">
      <c r="A87" s="137" t="s">
        <v>120</v>
      </c>
      <c r="B87" s="15">
        <v>395</v>
      </c>
      <c r="C87" s="80" t="s">
        <v>220</v>
      </c>
    </row>
    <row r="88" spans="1:3" x14ac:dyDescent="0.2">
      <c r="A88" s="137" t="s">
        <v>121</v>
      </c>
      <c r="B88" s="15">
        <v>396</v>
      </c>
      <c r="C88" s="80" t="s">
        <v>221</v>
      </c>
    </row>
    <row r="89" spans="1:3" x14ac:dyDescent="0.2">
      <c r="A89" s="137" t="s">
        <v>122</v>
      </c>
      <c r="B89" s="15">
        <v>399</v>
      </c>
      <c r="C89" s="80" t="s">
        <v>222</v>
      </c>
    </row>
    <row r="90" spans="1:3" x14ac:dyDescent="0.2">
      <c r="A90" s="137" t="s">
        <v>135</v>
      </c>
      <c r="B90" s="15">
        <v>405</v>
      </c>
      <c r="C90" s="80" t="s">
        <v>223</v>
      </c>
    </row>
    <row r="91" spans="1:3" x14ac:dyDescent="0.2">
      <c r="A91" s="137" t="s">
        <v>123</v>
      </c>
      <c r="B91" s="15">
        <v>406</v>
      </c>
      <c r="C91" s="80" t="s">
        <v>224</v>
      </c>
    </row>
    <row r="92" spans="1:3" x14ac:dyDescent="0.2">
      <c r="A92" s="138" t="s">
        <v>143</v>
      </c>
      <c r="B92" s="15">
        <v>412</v>
      </c>
      <c r="C92" s="80" t="s">
        <v>225</v>
      </c>
    </row>
    <row r="93" spans="1:3" x14ac:dyDescent="0.2">
      <c r="A93" s="137" t="s">
        <v>124</v>
      </c>
      <c r="B93" s="15">
        <v>414</v>
      </c>
      <c r="C93" s="80" t="s">
        <v>226</v>
      </c>
    </row>
    <row r="94" spans="1:3" x14ac:dyDescent="0.2">
      <c r="A94" s="137" t="s">
        <v>125</v>
      </c>
      <c r="B94" s="15">
        <v>415</v>
      </c>
      <c r="C94" s="80" t="s">
        <v>227</v>
      </c>
    </row>
    <row r="95" spans="1:3" x14ac:dyDescent="0.2">
      <c r="A95" s="138" t="s">
        <v>244</v>
      </c>
      <c r="B95" s="23">
        <v>417</v>
      </c>
      <c r="C95" s="80" t="s">
        <v>228</v>
      </c>
    </row>
    <row r="96" spans="1:3" x14ac:dyDescent="0.2">
      <c r="A96" s="137" t="s">
        <v>126</v>
      </c>
      <c r="B96" s="15">
        <v>419</v>
      </c>
      <c r="C96" s="80" t="s">
        <v>229</v>
      </c>
    </row>
    <row r="97" spans="1:3" x14ac:dyDescent="0.2">
      <c r="A97" s="137" t="s">
        <v>141</v>
      </c>
      <c r="B97" s="15">
        <v>421</v>
      </c>
      <c r="C97" s="80" t="s">
        <v>230</v>
      </c>
    </row>
    <row r="98" spans="1:3" x14ac:dyDescent="0.2">
      <c r="A98" s="137" t="s">
        <v>133</v>
      </c>
      <c r="B98" s="15">
        <v>422</v>
      </c>
      <c r="C98" s="80" t="s">
        <v>191</v>
      </c>
    </row>
    <row r="99" spans="1:3" x14ac:dyDescent="0.2">
      <c r="A99" s="138" t="s">
        <v>127</v>
      </c>
      <c r="B99" s="15">
        <v>423</v>
      </c>
      <c r="C99" s="90" t="s">
        <v>272</v>
      </c>
    </row>
    <row r="100" spans="1:3" x14ac:dyDescent="0.2">
      <c r="A100" s="137" t="s">
        <v>128</v>
      </c>
      <c r="B100" s="15">
        <v>425</v>
      </c>
      <c r="C100" s="80" t="s">
        <v>231</v>
      </c>
    </row>
    <row r="101" spans="1:3" x14ac:dyDescent="0.2">
      <c r="A101" s="137" t="s">
        <v>129</v>
      </c>
      <c r="B101" s="15">
        <v>429</v>
      </c>
      <c r="C101" s="80" t="s">
        <v>232</v>
      </c>
    </row>
    <row r="102" spans="1:3" x14ac:dyDescent="0.2">
      <c r="A102" s="137" t="s">
        <v>130</v>
      </c>
      <c r="B102" s="15">
        <v>430</v>
      </c>
      <c r="C102" s="80" t="s">
        <v>233</v>
      </c>
    </row>
    <row r="103" spans="1:3" x14ac:dyDescent="0.2">
      <c r="A103" s="137" t="s">
        <v>131</v>
      </c>
      <c r="B103" s="15">
        <v>431</v>
      </c>
      <c r="C103" s="80" t="s">
        <v>234</v>
      </c>
    </row>
    <row r="104" spans="1:3" x14ac:dyDescent="0.2">
      <c r="A104" s="137" t="s">
        <v>132</v>
      </c>
      <c r="B104" s="15">
        <v>432</v>
      </c>
      <c r="C104" s="80" t="s">
        <v>235</v>
      </c>
    </row>
    <row r="105" spans="1:3" x14ac:dyDescent="0.2">
      <c r="A105" s="137" t="s">
        <v>144</v>
      </c>
      <c r="B105" s="15">
        <v>437</v>
      </c>
      <c r="C105" s="80" t="s">
        <v>236</v>
      </c>
    </row>
    <row r="106" spans="1:3" x14ac:dyDescent="0.2">
      <c r="A106" s="137" t="s">
        <v>138</v>
      </c>
      <c r="B106" s="23">
        <v>444</v>
      </c>
      <c r="C106" s="80" t="s">
        <v>237</v>
      </c>
    </row>
    <row r="107" spans="1:3" x14ac:dyDescent="0.2">
      <c r="A107" s="137" t="s">
        <v>134</v>
      </c>
      <c r="B107" s="15">
        <v>447</v>
      </c>
      <c r="C107" s="80" t="s">
        <v>238</v>
      </c>
    </row>
    <row r="108" spans="1:3" x14ac:dyDescent="0.2">
      <c r="A108" s="137" t="s">
        <v>145</v>
      </c>
      <c r="B108" s="15">
        <v>450</v>
      </c>
      <c r="C108" s="80" t="s">
        <v>239</v>
      </c>
    </row>
    <row r="109" spans="1:3" x14ac:dyDescent="0.2">
      <c r="A109" s="137" t="s">
        <v>146</v>
      </c>
      <c r="B109" s="23">
        <v>452</v>
      </c>
      <c r="C109" s="80" t="s">
        <v>241</v>
      </c>
    </row>
    <row r="110" spans="1:3" x14ac:dyDescent="0.2">
      <c r="A110" s="138" t="s">
        <v>149</v>
      </c>
      <c r="B110" s="15">
        <v>459</v>
      </c>
      <c r="C110" s="90" t="s">
        <v>243</v>
      </c>
    </row>
    <row r="111" spans="1:3" x14ac:dyDescent="0.2">
      <c r="A111" s="138" t="s">
        <v>265</v>
      </c>
      <c r="B111" s="23">
        <v>463</v>
      </c>
      <c r="C111" s="80" t="s">
        <v>261</v>
      </c>
    </row>
    <row r="112" spans="1:3" x14ac:dyDescent="0.2">
      <c r="A112" s="138" t="s">
        <v>264</v>
      </c>
      <c r="B112" s="15">
        <v>465</v>
      </c>
      <c r="C112" s="80" t="s">
        <v>259</v>
      </c>
    </row>
    <row r="113" spans="1:3" x14ac:dyDescent="0.2">
      <c r="A113" s="138" t="s">
        <v>268</v>
      </c>
      <c r="B113" s="15">
        <v>466</v>
      </c>
      <c r="C113" s="80" t="s">
        <v>258</v>
      </c>
    </row>
    <row r="114" spans="1:3" x14ac:dyDescent="0.2">
      <c r="A114" s="92"/>
      <c r="B114" s="105"/>
      <c r="C114" s="101"/>
    </row>
    <row r="118" spans="1:3" x14ac:dyDescent="0.2">
      <c r="C118" s="89"/>
    </row>
    <row r="120" spans="1:3" x14ac:dyDescent="0.2">
      <c r="C120"/>
    </row>
  </sheetData>
  <autoFilter ref="A3:C113"/>
  <sortState ref="B6:H111">
    <sortCondition ref="B4:B111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75'!A1" display="'0175'!A1"/>
    <hyperlink ref="B48" location="'0188'!A1" display="'0188'!A1"/>
    <hyperlink ref="B49" location="'0203'!A1" display="'0203'!A1"/>
    <hyperlink ref="B50" location="'0204'!A1" display="'0204'!A1"/>
    <hyperlink ref="B51" location="'0205'!A1" display="'0205'!A1"/>
    <hyperlink ref="B52" location="'0231'!A1" display="'0231'!A1"/>
    <hyperlink ref="B53" location="'0232'!A1" display="'0232'!A1"/>
    <hyperlink ref="B54" location="'0251'!A1" display="'0251'!A1"/>
    <hyperlink ref="B55" location="'0260'!A1" display="'0260'!A1"/>
    <hyperlink ref="B56" location="'0275'!A1" display="'0275'!A1"/>
    <hyperlink ref="B57" location="'0281'!A1" display="'0281'!A1"/>
    <hyperlink ref="B58" location="'0292'!A1" display="'0292'!A1"/>
    <hyperlink ref="B59" location="'0294'!A1" display="'0294'!A1"/>
    <hyperlink ref="B60" location="'0296'!A1" display="'0296'!A1"/>
    <hyperlink ref="B61" location="'0298'!A1" display="'0298'!A1"/>
    <hyperlink ref="B75" location="'0353'!A1" display="'0353'!A1"/>
    <hyperlink ref="B113" location="'0466'!A1" display="'0466'!A1"/>
    <hyperlink ref="B63" location="'0320'!A1" display="'0320'!A1"/>
    <hyperlink ref="B64" location="'0321'!A1" display="'0321'!A1"/>
    <hyperlink ref="B65" location="'0327'!A1" display="'0327'!A1"/>
    <hyperlink ref="B66" location="'0329'!A1" display="'0329'!A1"/>
    <hyperlink ref="B67" location="'0330'!A1" display="'0330'!A1"/>
    <hyperlink ref="B68" location="'0331'!A1" display="'0331'!A1"/>
    <hyperlink ref="B69" location="'0333'!A1" display="'0333'!A1"/>
    <hyperlink ref="B70" location="'0336'!A1" display="'0336'!A1"/>
    <hyperlink ref="B71" location="'0338'!A1" display="'0338'!A1"/>
    <hyperlink ref="B72" location="'0341'!A1" display="'0341'!A1"/>
    <hyperlink ref="B73" location="'0342'!A1" display="'0342'!A1"/>
    <hyperlink ref="B107" location="'0447'!A1" display="'0447'!A1"/>
    <hyperlink ref="B76" location="'0354'!A1" display="'0354'!A1"/>
    <hyperlink ref="B77" location="'0355'!A1" display="'0355'!A1"/>
    <hyperlink ref="B79" location="'0367'!A1" display="'0367'!A1"/>
    <hyperlink ref="B80" location="'0373'!A1" display="'0373'!A1"/>
    <hyperlink ref="B81" location="'0377'!A1" display="'0377'!A1"/>
    <hyperlink ref="B82" location="'0381'!A1" display="'0381'!A1"/>
    <hyperlink ref="B83" location="'0382'!A1" display="'0382'!A1"/>
    <hyperlink ref="B84" location="'0385'!A1" display="'0385'!A1"/>
    <hyperlink ref="B85" location="'0387'!A1" display="'0387'!A1"/>
    <hyperlink ref="B86" location="'0390'!A1" display="'0390'!A1"/>
    <hyperlink ref="B87" location="'0395'!A1" display="'0395'!A1"/>
    <hyperlink ref="B88" location="'0396'!A1" display="'0396'!A1"/>
    <hyperlink ref="B105" location="'0437'!A1" display="'0437'!A1"/>
    <hyperlink ref="B89" location="'0399'!A1" display="'0399'!A1"/>
    <hyperlink ref="B78" location="'0365'!A1" display="'0365'!A1"/>
    <hyperlink ref="B90" location="'0405'!A1" display="'0405'!A1"/>
    <hyperlink ref="B91" location="'0406'!A1" display="'0406'!A1"/>
    <hyperlink ref="B93" location="'0414'!A1" display="'0414'!A1"/>
    <hyperlink ref="B94" location="'0415'!A1" display="'0415'!A1"/>
    <hyperlink ref="B96" location="'0419'!A1" display="'0419'!A1"/>
    <hyperlink ref="B92" location="'0420'!A1" display="'0420'!A1"/>
    <hyperlink ref="B112" location="'0465'!A1" display="'0465'!A1"/>
    <hyperlink ref="B100" location="'0425'!A1" display="'0425'!A1"/>
    <hyperlink ref="B101" location="'0429'!A1" display="'0429'!A1"/>
    <hyperlink ref="B102" location="'0430'!A1" display="'0430'!A1"/>
    <hyperlink ref="B103" location="'0431'!A1" display="'0431'!A1"/>
    <hyperlink ref="B104" location="'0432'!A1" display="'0432'!A1"/>
    <hyperlink ref="B108" location="'0450'!A1" display="'0450'!A1"/>
    <hyperlink ref="B97" location="'0421'!A1" display="'0421'!A1"/>
    <hyperlink ref="B109" location="'0452'!A1" display="'0452'!A1"/>
    <hyperlink ref="B106" location="'0444'!A1" display="'0444'!A1"/>
    <hyperlink ref="B110" location="'0459'!A1" display="'0459'!A1"/>
    <hyperlink ref="B111" location="'0463'!A1" display="'0463'!A1"/>
    <hyperlink ref="B8" location="'0021'!A1" display="'0021'!A1"/>
    <hyperlink ref="B14" location="'0032'!A1" display="'0032'!A1"/>
    <hyperlink ref="B95" location="'0417'!A1" display="'0417'!A1"/>
    <hyperlink ref="B7" location="'0020'!A1" display="'0020'!A1"/>
    <hyperlink ref="B99" location="'0423'!Область_печати" display="'0423'!Область_печати"/>
    <hyperlink ref="B62" location="'0309'!Область_печати" display="'0309'!Область_печати"/>
    <hyperlink ref="B18" location="'0041'!A1" display="'0041'!A1"/>
    <hyperlink ref="B19" location="'0042'!Область_печати" display="'0042'!Область_печати"/>
    <hyperlink ref="B74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182</v>
      </c>
      <c r="B7" s="134"/>
      <c r="C7" s="134"/>
      <c r="D7" s="134"/>
      <c r="E7" s="134"/>
      <c r="F7" s="134"/>
      <c r="H7" s="134" t="s">
        <v>182</v>
      </c>
      <c r="I7" s="134"/>
      <c r="J7" s="134"/>
      <c r="K7" s="134"/>
      <c r="L7" s="134"/>
      <c r="M7" s="134"/>
      <c r="O7" s="134" t="s">
        <v>182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826347.2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365136.2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461210.99999999994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4100</v>
      </c>
      <c r="F19" s="65">
        <f>F20+F21</f>
        <v>2082.8000000000002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1811</v>
      </c>
      <c r="M19" s="65">
        <f>M20+M21</f>
        <v>920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2289</v>
      </c>
      <c r="T19" s="65">
        <f>T20+T21</f>
        <v>1162.8000000000002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4100</v>
      </c>
      <c r="F21" s="66">
        <v>2082.8000000000002</v>
      </c>
      <c r="H21" s="117"/>
      <c r="I21" s="33" t="s">
        <v>36</v>
      </c>
      <c r="J21" s="100">
        <v>7</v>
      </c>
      <c r="K21" s="47"/>
      <c r="L21" s="59">
        <v>1811</v>
      </c>
      <c r="M21" s="66">
        <v>920</v>
      </c>
      <c r="O21" s="117"/>
      <c r="P21" s="33" t="s">
        <v>36</v>
      </c>
      <c r="Q21" s="100">
        <v>7</v>
      </c>
      <c r="R21" s="47"/>
      <c r="S21" s="59">
        <v>2289</v>
      </c>
      <c r="T21" s="66">
        <v>1162.8000000000002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10800</v>
      </c>
      <c r="F22" s="65">
        <f t="shared" ref="F22" si="0">F23+F24</f>
        <v>36773.9</v>
      </c>
      <c r="H22" s="117"/>
      <c r="I22" s="32" t="s">
        <v>31</v>
      </c>
      <c r="J22" s="100">
        <v>8</v>
      </c>
      <c r="K22" s="47" t="s">
        <v>16</v>
      </c>
      <c r="L22" s="68">
        <f>L23+L24</f>
        <v>4771</v>
      </c>
      <c r="M22" s="65">
        <f t="shared" ref="M22" si="1">M23+M24</f>
        <v>16245.2</v>
      </c>
      <c r="O22" s="117"/>
      <c r="P22" s="32" t="s">
        <v>31</v>
      </c>
      <c r="Q22" s="100">
        <v>8</v>
      </c>
      <c r="R22" s="47" t="s">
        <v>16</v>
      </c>
      <c r="S22" s="68">
        <f>S23+S24</f>
        <v>6029</v>
      </c>
      <c r="T22" s="65">
        <f t="shared" ref="T22" si="2">T23+T24</f>
        <v>20528.7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10800</v>
      </c>
      <c r="F23" s="66">
        <v>36773.9</v>
      </c>
      <c r="H23" s="117"/>
      <c r="I23" s="30" t="s">
        <v>35</v>
      </c>
      <c r="J23" s="100">
        <v>9</v>
      </c>
      <c r="K23" s="47"/>
      <c r="L23" s="59">
        <v>4771</v>
      </c>
      <c r="M23" s="66">
        <v>16245.2</v>
      </c>
      <c r="O23" s="117"/>
      <c r="P23" s="30" t="s">
        <v>35</v>
      </c>
      <c r="Q23" s="100">
        <v>9</v>
      </c>
      <c r="R23" s="47"/>
      <c r="S23" s="59">
        <v>6029</v>
      </c>
      <c r="T23" s="66">
        <v>20528.7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2240.3000000000002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989.69999999999993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1250.6000000000001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2154.4</v>
      </c>
      <c r="H26" s="117"/>
      <c r="I26" s="30" t="s">
        <v>35</v>
      </c>
      <c r="J26" s="100">
        <v>12</v>
      </c>
      <c r="K26" s="47"/>
      <c r="L26" s="59">
        <v>0</v>
      </c>
      <c r="M26" s="66">
        <v>951.8</v>
      </c>
      <c r="O26" s="117"/>
      <c r="P26" s="30" t="s">
        <v>35</v>
      </c>
      <c r="Q26" s="100">
        <v>12</v>
      </c>
      <c r="R26" s="47"/>
      <c r="S26" s="59">
        <v>0</v>
      </c>
      <c r="T26" s="66">
        <v>1202.6000000000001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85.9</v>
      </c>
      <c r="H27" s="117"/>
      <c r="I27" s="33" t="s">
        <v>147</v>
      </c>
      <c r="J27" s="100">
        <v>13</v>
      </c>
      <c r="K27" s="47"/>
      <c r="L27" s="59">
        <v>0</v>
      </c>
      <c r="M27" s="66">
        <v>37.9</v>
      </c>
      <c r="O27" s="117"/>
      <c r="P27" s="33" t="s">
        <v>147</v>
      </c>
      <c r="Q27" s="100">
        <v>13</v>
      </c>
      <c r="R27" s="47"/>
      <c r="S27" s="59">
        <v>0</v>
      </c>
      <c r="T27" s="66">
        <v>48.000000000000007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5654</v>
      </c>
      <c r="F29" s="65">
        <f>F30+F40+F41</f>
        <v>785250.2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2498</v>
      </c>
      <c r="M29" s="65">
        <f>M30+M40+M41</f>
        <v>346981.3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3156</v>
      </c>
      <c r="T29" s="65">
        <f>T30+T40+T41</f>
        <v>438268.89999999997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5150</v>
      </c>
      <c r="F30" s="66">
        <v>646506.5</v>
      </c>
      <c r="G30" s="37"/>
      <c r="H30" s="117"/>
      <c r="I30" s="36" t="s">
        <v>42</v>
      </c>
      <c r="J30" s="49">
        <v>15</v>
      </c>
      <c r="K30" s="48" t="s">
        <v>9</v>
      </c>
      <c r="L30" s="59">
        <v>2275</v>
      </c>
      <c r="M30" s="66">
        <v>285592.7</v>
      </c>
      <c r="N30" s="37"/>
      <c r="O30" s="117"/>
      <c r="P30" s="36" t="s">
        <v>42</v>
      </c>
      <c r="Q30" s="49">
        <v>15</v>
      </c>
      <c r="R30" s="48" t="s">
        <v>9</v>
      </c>
      <c r="S30" s="59">
        <v>2875</v>
      </c>
      <c r="T30" s="66">
        <v>360913.8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504</v>
      </c>
      <c r="F40" s="66">
        <v>138743.69999999998</v>
      </c>
      <c r="H40" s="117"/>
      <c r="I40" s="40" t="s">
        <v>13</v>
      </c>
      <c r="J40" s="49">
        <v>24</v>
      </c>
      <c r="K40" s="47" t="s">
        <v>9</v>
      </c>
      <c r="L40" s="59">
        <v>223</v>
      </c>
      <c r="M40" s="66">
        <v>61388.6</v>
      </c>
      <c r="O40" s="117"/>
      <c r="P40" s="40" t="s">
        <v>13</v>
      </c>
      <c r="Q40" s="49">
        <v>24</v>
      </c>
      <c r="R40" s="47" t="s">
        <v>9</v>
      </c>
      <c r="S40" s="59">
        <v>281</v>
      </c>
      <c r="T40" s="66">
        <v>77355.099999999977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233</v>
      </c>
      <c r="B7" s="134"/>
      <c r="C7" s="134"/>
      <c r="D7" s="134"/>
      <c r="E7" s="134"/>
      <c r="F7" s="134"/>
      <c r="H7" s="134" t="s">
        <v>233</v>
      </c>
      <c r="I7" s="134"/>
      <c r="J7" s="134"/>
      <c r="K7" s="134"/>
      <c r="L7" s="134"/>
      <c r="M7" s="134"/>
      <c r="O7" s="134" t="s">
        <v>233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7423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3043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4380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7423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3043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4380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7423</v>
      </c>
      <c r="H27" s="117"/>
      <c r="I27" s="33" t="s">
        <v>147</v>
      </c>
      <c r="J27" s="100">
        <v>13</v>
      </c>
      <c r="K27" s="47"/>
      <c r="L27" s="59">
        <v>0</v>
      </c>
      <c r="M27" s="66">
        <v>3043</v>
      </c>
      <c r="O27" s="117"/>
      <c r="P27" s="33" t="s">
        <v>147</v>
      </c>
      <c r="Q27" s="100">
        <v>13</v>
      </c>
      <c r="R27" s="47"/>
      <c r="S27" s="59">
        <v>0</v>
      </c>
      <c r="T27" s="66">
        <v>4380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6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234</v>
      </c>
      <c r="B7" s="134"/>
      <c r="C7" s="134"/>
      <c r="D7" s="134"/>
      <c r="E7" s="134"/>
      <c r="F7" s="134"/>
      <c r="H7" s="134" t="s">
        <v>234</v>
      </c>
      <c r="I7" s="134"/>
      <c r="J7" s="134"/>
      <c r="K7" s="134"/>
      <c r="L7" s="134"/>
      <c r="M7" s="134"/>
      <c r="O7" s="134" t="s">
        <v>234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3245.2000000000003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1460.8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1784.4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295</v>
      </c>
      <c r="F19" s="65">
        <f>F20+F21</f>
        <v>323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135</v>
      </c>
      <c r="M19" s="65">
        <f>M20+M21</f>
        <v>147.80000000000001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160</v>
      </c>
      <c r="T19" s="65">
        <f>T20+T21</f>
        <v>175.2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295</v>
      </c>
      <c r="F21" s="66">
        <v>323</v>
      </c>
      <c r="H21" s="117"/>
      <c r="I21" s="33" t="s">
        <v>36</v>
      </c>
      <c r="J21" s="100">
        <v>7</v>
      </c>
      <c r="K21" s="47"/>
      <c r="L21" s="59">
        <v>135</v>
      </c>
      <c r="M21" s="66">
        <v>147.80000000000001</v>
      </c>
      <c r="O21" s="117"/>
      <c r="P21" s="33" t="s">
        <v>36</v>
      </c>
      <c r="Q21" s="100">
        <v>7</v>
      </c>
      <c r="R21" s="47"/>
      <c r="S21" s="59">
        <v>160</v>
      </c>
      <c r="T21" s="66">
        <v>175.2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145.30000000000001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66.400000000000006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78.900000000000006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145.30000000000001</v>
      </c>
      <c r="H27" s="117"/>
      <c r="I27" s="33" t="s">
        <v>147</v>
      </c>
      <c r="J27" s="100">
        <v>13</v>
      </c>
      <c r="K27" s="47"/>
      <c r="L27" s="59">
        <v>0</v>
      </c>
      <c r="M27" s="66">
        <v>66.400000000000006</v>
      </c>
      <c r="O27" s="117"/>
      <c r="P27" s="33" t="s">
        <v>147</v>
      </c>
      <c r="Q27" s="100">
        <v>13</v>
      </c>
      <c r="R27" s="47"/>
      <c r="S27" s="59">
        <v>0</v>
      </c>
      <c r="T27" s="66">
        <v>78.900000000000006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58</v>
      </c>
      <c r="F42" s="65">
        <f>F43+F47</f>
        <v>2776.9</v>
      </c>
      <c r="H42" s="126" t="s">
        <v>26</v>
      </c>
      <c r="I42" s="42" t="s">
        <v>29</v>
      </c>
      <c r="J42" s="49">
        <v>26</v>
      </c>
      <c r="K42" s="47"/>
      <c r="L42" s="68">
        <f>L43+L47</f>
        <v>26</v>
      </c>
      <c r="M42" s="65">
        <f>M43+M47</f>
        <v>1246.5999999999999</v>
      </c>
      <c r="O42" s="126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1530.3000000000002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58</v>
      </c>
      <c r="F43" s="66">
        <v>2776.9</v>
      </c>
      <c r="H43" s="127"/>
      <c r="I43" s="36" t="s">
        <v>42</v>
      </c>
      <c r="J43" s="49">
        <v>27</v>
      </c>
      <c r="K43" s="47"/>
      <c r="L43" s="59">
        <v>26</v>
      </c>
      <c r="M43" s="66">
        <v>1246.5999999999999</v>
      </c>
      <c r="O43" s="127"/>
      <c r="P43" s="36" t="s">
        <v>42</v>
      </c>
      <c r="Q43" s="49">
        <v>27</v>
      </c>
      <c r="R43" s="47"/>
      <c r="S43" s="59">
        <v>32</v>
      </c>
      <c r="T43" s="66">
        <v>1530.3000000000002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58</v>
      </c>
      <c r="F45" s="67">
        <v>2776.9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26</v>
      </c>
      <c r="M45" s="67">
        <v>1246.5999999999999</v>
      </c>
      <c r="O45" s="127"/>
      <c r="P45" s="99" t="s">
        <v>251</v>
      </c>
      <c r="Q45" s="49">
        <v>29</v>
      </c>
      <c r="R45" s="48" t="s">
        <v>20</v>
      </c>
      <c r="S45" s="60">
        <v>32</v>
      </c>
      <c r="T45" s="67">
        <v>1530.3000000000002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235</v>
      </c>
      <c r="B7" s="134"/>
      <c r="C7" s="134"/>
      <c r="D7" s="134"/>
      <c r="E7" s="134"/>
      <c r="F7" s="134"/>
      <c r="H7" s="134" t="s">
        <v>235</v>
      </c>
      <c r="I7" s="134"/>
      <c r="J7" s="134"/>
      <c r="K7" s="134"/>
      <c r="L7" s="134"/>
      <c r="M7" s="134"/>
      <c r="O7" s="134" t="s">
        <v>235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111017.2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49444.1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61573.1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100</v>
      </c>
      <c r="F19" s="65">
        <f>F20+F21</f>
        <v>36.5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45</v>
      </c>
      <c r="M19" s="65">
        <f>M20+M21</f>
        <v>16.399999999999999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55</v>
      </c>
      <c r="T19" s="65">
        <f>T20+T21</f>
        <v>20.100000000000001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100</v>
      </c>
      <c r="F21" s="66">
        <v>36.5</v>
      </c>
      <c r="H21" s="117"/>
      <c r="I21" s="33" t="s">
        <v>36</v>
      </c>
      <c r="J21" s="100">
        <v>7</v>
      </c>
      <c r="K21" s="47"/>
      <c r="L21" s="59">
        <v>45</v>
      </c>
      <c r="M21" s="66">
        <v>16.399999999999999</v>
      </c>
      <c r="O21" s="117"/>
      <c r="P21" s="33" t="s">
        <v>36</v>
      </c>
      <c r="Q21" s="100">
        <v>7</v>
      </c>
      <c r="R21" s="47"/>
      <c r="S21" s="59">
        <v>55</v>
      </c>
      <c r="T21" s="66">
        <v>20.100000000000001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110980.7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49427.7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61553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110980.7</v>
      </c>
      <c r="H26" s="117"/>
      <c r="I26" s="30" t="s">
        <v>35</v>
      </c>
      <c r="J26" s="100">
        <v>12</v>
      </c>
      <c r="K26" s="47"/>
      <c r="L26" s="59">
        <v>0</v>
      </c>
      <c r="M26" s="66">
        <v>49427.7</v>
      </c>
      <c r="O26" s="117"/>
      <c r="P26" s="30" t="s">
        <v>35</v>
      </c>
      <c r="Q26" s="100">
        <v>12</v>
      </c>
      <c r="R26" s="47"/>
      <c r="S26" s="59">
        <v>0</v>
      </c>
      <c r="T26" s="66">
        <v>61553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22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236</v>
      </c>
      <c r="B7" s="134"/>
      <c r="C7" s="134"/>
      <c r="D7" s="134"/>
      <c r="E7" s="134"/>
      <c r="F7" s="134"/>
      <c r="H7" s="134" t="s">
        <v>236</v>
      </c>
      <c r="I7" s="134"/>
      <c r="J7" s="134"/>
      <c r="K7" s="134"/>
      <c r="L7" s="134"/>
      <c r="M7" s="134"/>
      <c r="O7" s="134" t="s">
        <v>236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1617.5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836.8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780.7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1617.5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836.8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780.7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1617.5</v>
      </c>
      <c r="H27" s="117"/>
      <c r="I27" s="33" t="s">
        <v>147</v>
      </c>
      <c r="J27" s="100">
        <v>13</v>
      </c>
      <c r="K27" s="47"/>
      <c r="L27" s="59">
        <v>0</v>
      </c>
      <c r="M27" s="66">
        <v>836.8</v>
      </c>
      <c r="O27" s="117"/>
      <c r="P27" s="33" t="s">
        <v>147</v>
      </c>
      <c r="Q27" s="100">
        <v>13</v>
      </c>
      <c r="R27" s="47"/>
      <c r="S27" s="59">
        <v>0</v>
      </c>
      <c r="T27" s="66">
        <v>780.7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e">
        <v>#N/A</v>
      </c>
      <c r="B7" s="134"/>
      <c r="C7" s="134"/>
      <c r="D7" s="134"/>
      <c r="E7" s="134"/>
      <c r="F7" s="134"/>
      <c r="H7" s="134" t="e">
        <v>#N/A</v>
      </c>
      <c r="I7" s="134"/>
      <c r="J7" s="134"/>
      <c r="K7" s="134"/>
      <c r="L7" s="134"/>
      <c r="M7" s="134"/>
      <c r="O7" s="134" t="e">
        <v>#N/A</v>
      </c>
      <c r="P7" s="134"/>
      <c r="Q7" s="134"/>
      <c r="R7" s="134"/>
      <c r="S7" s="134"/>
      <c r="T7" s="134"/>
      <c r="U7" s="70"/>
      <c r="V7" s="70"/>
    </row>
    <row r="8" spans="1:22" s="21" customFormat="1" ht="21" customHeight="1" x14ac:dyDescent="0.2">
      <c r="A8" s="121" t="s">
        <v>0</v>
      </c>
      <c r="B8" s="121"/>
      <c r="C8" s="121"/>
      <c r="D8" s="121"/>
      <c r="E8" s="121"/>
      <c r="F8" s="121"/>
      <c r="G8" s="22"/>
      <c r="H8" s="121" t="s">
        <v>0</v>
      </c>
      <c r="I8" s="121"/>
      <c r="J8" s="121"/>
      <c r="K8" s="121"/>
      <c r="L8" s="121"/>
      <c r="M8" s="121"/>
      <c r="N8" s="22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0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0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0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237</v>
      </c>
      <c r="B7" s="134"/>
      <c r="C7" s="134"/>
      <c r="D7" s="134"/>
      <c r="E7" s="134"/>
      <c r="F7" s="134"/>
      <c r="H7" s="134" t="s">
        <v>237</v>
      </c>
      <c r="I7" s="134"/>
      <c r="J7" s="134"/>
      <c r="K7" s="134"/>
      <c r="L7" s="134"/>
      <c r="M7" s="134"/>
      <c r="O7" s="134" t="s">
        <v>237</v>
      </c>
      <c r="P7" s="134"/>
      <c r="Q7" s="134"/>
      <c r="R7" s="134"/>
      <c r="S7" s="134"/>
      <c r="T7" s="134"/>
      <c r="U7" s="70"/>
      <c r="V7" s="70"/>
    </row>
    <row r="8" spans="1:22" s="53" customFormat="1" ht="21" customHeight="1" x14ac:dyDescent="0.2">
      <c r="A8" s="121" t="s">
        <v>0</v>
      </c>
      <c r="B8" s="121"/>
      <c r="C8" s="121"/>
      <c r="D8" s="121"/>
      <c r="E8" s="121"/>
      <c r="F8" s="121"/>
      <c r="G8" s="54"/>
      <c r="H8" s="121" t="s">
        <v>0</v>
      </c>
      <c r="I8" s="121"/>
      <c r="J8" s="121"/>
      <c r="K8" s="121"/>
      <c r="L8" s="121"/>
      <c r="M8" s="121"/>
      <c r="N8" s="54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8.4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3.7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4.7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8.4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3.7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4.7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8.4</v>
      </c>
      <c r="H27" s="117"/>
      <c r="I27" s="33" t="s">
        <v>147</v>
      </c>
      <c r="J27" s="100">
        <v>13</v>
      </c>
      <c r="K27" s="47"/>
      <c r="L27" s="59">
        <v>0</v>
      </c>
      <c r="M27" s="66">
        <v>3.7</v>
      </c>
      <c r="O27" s="117"/>
      <c r="P27" s="33" t="s">
        <v>147</v>
      </c>
      <c r="Q27" s="100">
        <v>13</v>
      </c>
      <c r="R27" s="47"/>
      <c r="S27" s="59">
        <v>0</v>
      </c>
      <c r="T27" s="66">
        <v>4.7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52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52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52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52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52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52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238</v>
      </c>
      <c r="B7" s="134"/>
      <c r="C7" s="134"/>
      <c r="D7" s="134"/>
      <c r="E7" s="134"/>
      <c r="F7" s="134"/>
      <c r="H7" s="134" t="s">
        <v>238</v>
      </c>
      <c r="I7" s="134"/>
      <c r="J7" s="134"/>
      <c r="K7" s="134"/>
      <c r="L7" s="134"/>
      <c r="M7" s="134"/>
      <c r="O7" s="134" t="s">
        <v>238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3820.1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2107.1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1713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1137</v>
      </c>
      <c r="F19" s="65">
        <f>F20+F21</f>
        <v>491.2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627</v>
      </c>
      <c r="M19" s="65">
        <f>M20+M21</f>
        <v>270.89999999999998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510</v>
      </c>
      <c r="T19" s="65">
        <f>T20+T21</f>
        <v>220.3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1137</v>
      </c>
      <c r="F21" s="66">
        <v>491.2</v>
      </c>
      <c r="H21" s="117"/>
      <c r="I21" s="33" t="s">
        <v>36</v>
      </c>
      <c r="J21" s="100">
        <v>7</v>
      </c>
      <c r="K21" s="47"/>
      <c r="L21" s="59">
        <v>627</v>
      </c>
      <c r="M21" s="66">
        <v>270.89999999999998</v>
      </c>
      <c r="O21" s="117"/>
      <c r="P21" s="33" t="s">
        <v>36</v>
      </c>
      <c r="Q21" s="100">
        <v>7</v>
      </c>
      <c r="R21" s="47"/>
      <c r="S21" s="59">
        <v>510</v>
      </c>
      <c r="T21" s="66">
        <v>220.3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3328.9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1836.2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1492.7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3216.5</v>
      </c>
      <c r="H26" s="117"/>
      <c r="I26" s="30" t="s">
        <v>35</v>
      </c>
      <c r="J26" s="100">
        <v>12</v>
      </c>
      <c r="K26" s="47"/>
      <c r="L26" s="59">
        <v>0</v>
      </c>
      <c r="M26" s="66">
        <v>1774.2</v>
      </c>
      <c r="O26" s="117"/>
      <c r="P26" s="30" t="s">
        <v>35</v>
      </c>
      <c r="Q26" s="100">
        <v>12</v>
      </c>
      <c r="R26" s="47"/>
      <c r="S26" s="59">
        <v>0</v>
      </c>
      <c r="T26" s="66">
        <v>1442.3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112.4</v>
      </c>
      <c r="H27" s="117"/>
      <c r="I27" s="33" t="s">
        <v>147</v>
      </c>
      <c r="J27" s="100">
        <v>13</v>
      </c>
      <c r="K27" s="47"/>
      <c r="L27" s="59">
        <v>0</v>
      </c>
      <c r="M27" s="66">
        <v>62</v>
      </c>
      <c r="O27" s="117"/>
      <c r="P27" s="33" t="s">
        <v>147</v>
      </c>
      <c r="Q27" s="100">
        <v>13</v>
      </c>
      <c r="R27" s="47"/>
      <c r="S27" s="59">
        <v>0</v>
      </c>
      <c r="T27" s="66">
        <v>50.400000000000006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239</v>
      </c>
      <c r="B7" s="134"/>
      <c r="C7" s="134"/>
      <c r="D7" s="134"/>
      <c r="E7" s="134"/>
      <c r="F7" s="134"/>
      <c r="H7" s="134" t="s">
        <v>239</v>
      </c>
      <c r="I7" s="134"/>
      <c r="J7" s="134"/>
      <c r="K7" s="134"/>
      <c r="L7" s="134"/>
      <c r="M7" s="134"/>
      <c r="O7" s="134" t="s">
        <v>239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5007.3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2072.9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2934.4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1358</v>
      </c>
      <c r="F19" s="65">
        <f>F20+F21</f>
        <v>875.9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563</v>
      </c>
      <c r="M19" s="65">
        <f>M20+M21</f>
        <v>363.1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795</v>
      </c>
      <c r="T19" s="65">
        <f>T20+T21</f>
        <v>512.79999999999995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1358</v>
      </c>
      <c r="F21" s="66">
        <v>875.9</v>
      </c>
      <c r="H21" s="117"/>
      <c r="I21" s="33" t="s">
        <v>36</v>
      </c>
      <c r="J21" s="100">
        <v>7</v>
      </c>
      <c r="K21" s="47"/>
      <c r="L21" s="59">
        <v>563</v>
      </c>
      <c r="M21" s="66">
        <v>363.1</v>
      </c>
      <c r="O21" s="117"/>
      <c r="P21" s="33" t="s">
        <v>36</v>
      </c>
      <c r="Q21" s="100">
        <v>7</v>
      </c>
      <c r="R21" s="47"/>
      <c r="S21" s="59">
        <v>795</v>
      </c>
      <c r="T21" s="66">
        <v>512.79999999999995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2.9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1.2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1.7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2.9</v>
      </c>
      <c r="H27" s="117"/>
      <c r="I27" s="33" t="s">
        <v>147</v>
      </c>
      <c r="J27" s="100">
        <v>13</v>
      </c>
      <c r="K27" s="47"/>
      <c r="L27" s="59">
        <v>0</v>
      </c>
      <c r="M27" s="66">
        <v>1.2</v>
      </c>
      <c r="O27" s="117"/>
      <c r="P27" s="33" t="s">
        <v>147</v>
      </c>
      <c r="Q27" s="100">
        <v>13</v>
      </c>
      <c r="R27" s="47"/>
      <c r="S27" s="59">
        <v>0</v>
      </c>
      <c r="T27" s="66">
        <v>1.7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87</v>
      </c>
      <c r="F42" s="65">
        <f>F43+F47</f>
        <v>4128.5</v>
      </c>
      <c r="H42" s="126" t="s">
        <v>26</v>
      </c>
      <c r="I42" s="42" t="s">
        <v>29</v>
      </c>
      <c r="J42" s="49">
        <v>26</v>
      </c>
      <c r="K42" s="47"/>
      <c r="L42" s="68">
        <f>L43+L47</f>
        <v>36</v>
      </c>
      <c r="M42" s="65">
        <f>M43+M47</f>
        <v>1708.6</v>
      </c>
      <c r="O42" s="126" t="s">
        <v>26</v>
      </c>
      <c r="P42" s="42" t="s">
        <v>29</v>
      </c>
      <c r="Q42" s="49">
        <v>26</v>
      </c>
      <c r="R42" s="47"/>
      <c r="S42" s="68">
        <f>S43+S47</f>
        <v>51</v>
      </c>
      <c r="T42" s="65">
        <f>T43+T47</f>
        <v>2419.9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87</v>
      </c>
      <c r="F43" s="66">
        <v>4128.5</v>
      </c>
      <c r="H43" s="127"/>
      <c r="I43" s="36" t="s">
        <v>42</v>
      </c>
      <c r="J43" s="49">
        <v>27</v>
      </c>
      <c r="K43" s="47"/>
      <c r="L43" s="59">
        <v>36</v>
      </c>
      <c r="M43" s="66">
        <v>1708.6</v>
      </c>
      <c r="O43" s="127"/>
      <c r="P43" s="36" t="s">
        <v>42</v>
      </c>
      <c r="Q43" s="49">
        <v>27</v>
      </c>
      <c r="R43" s="47"/>
      <c r="S43" s="59">
        <v>51</v>
      </c>
      <c r="T43" s="66">
        <v>2419.9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87</v>
      </c>
      <c r="F45" s="67">
        <v>4128.5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36</v>
      </c>
      <c r="M45" s="67">
        <v>1708.6</v>
      </c>
      <c r="O45" s="127"/>
      <c r="P45" s="99" t="s">
        <v>251</v>
      </c>
      <c r="Q45" s="49">
        <v>29</v>
      </c>
      <c r="R45" s="48" t="s">
        <v>20</v>
      </c>
      <c r="S45" s="60">
        <v>51</v>
      </c>
      <c r="T45" s="67">
        <v>2419.9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240</v>
      </c>
      <c r="B7" s="134"/>
      <c r="C7" s="134"/>
      <c r="D7" s="134"/>
      <c r="E7" s="134"/>
      <c r="F7" s="134"/>
      <c r="H7" s="134" t="s">
        <v>240</v>
      </c>
      <c r="I7" s="134"/>
      <c r="J7" s="134"/>
      <c r="K7" s="134"/>
      <c r="L7" s="134"/>
      <c r="M7" s="134"/>
      <c r="O7" s="134" t="s">
        <v>240</v>
      </c>
      <c r="P7" s="134"/>
      <c r="Q7" s="134"/>
      <c r="R7" s="134"/>
      <c r="S7" s="134"/>
      <c r="T7" s="134"/>
      <c r="U7" s="70"/>
      <c r="V7" s="70"/>
    </row>
    <row r="8" spans="1:22" s="21" customFormat="1" ht="21" customHeight="1" x14ac:dyDescent="0.2">
      <c r="A8" s="121" t="s">
        <v>0</v>
      </c>
      <c r="B8" s="121"/>
      <c r="C8" s="121"/>
      <c r="D8" s="121"/>
      <c r="E8" s="121"/>
      <c r="F8" s="121"/>
      <c r="G8" s="22"/>
      <c r="H8" s="121" t="s">
        <v>0</v>
      </c>
      <c r="I8" s="121"/>
      <c r="J8" s="121"/>
      <c r="K8" s="121"/>
      <c r="L8" s="121"/>
      <c r="M8" s="121"/>
      <c r="N8" s="22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0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0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0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e">
        <v>#N/A</v>
      </c>
      <c r="B7" s="134"/>
      <c r="C7" s="134"/>
      <c r="D7" s="134"/>
      <c r="E7" s="134"/>
      <c r="F7" s="134"/>
      <c r="H7" s="134" t="e">
        <v>#N/A</v>
      </c>
      <c r="I7" s="134"/>
      <c r="J7" s="134"/>
      <c r="K7" s="134"/>
      <c r="L7" s="134"/>
      <c r="M7" s="134"/>
      <c r="O7" s="134" t="e">
        <v>#N/A</v>
      </c>
      <c r="P7" s="134"/>
      <c r="Q7" s="134"/>
      <c r="R7" s="134"/>
      <c r="S7" s="134"/>
      <c r="T7" s="134"/>
      <c r="U7" s="70"/>
      <c r="V7" s="70"/>
    </row>
    <row r="8" spans="1:22" s="94" customFormat="1" ht="21" customHeight="1" x14ac:dyDescent="0.2">
      <c r="A8" s="121" t="s">
        <v>0</v>
      </c>
      <c r="B8" s="121"/>
      <c r="C8" s="121"/>
      <c r="D8" s="121"/>
      <c r="E8" s="121"/>
      <c r="F8" s="121"/>
      <c r="G8" s="96"/>
      <c r="H8" s="121" t="s">
        <v>0</v>
      </c>
      <c r="I8" s="121"/>
      <c r="J8" s="121"/>
      <c r="K8" s="121"/>
      <c r="L8" s="121"/>
      <c r="M8" s="121"/>
      <c r="N8" s="96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0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0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0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5"/>
      <c r="B28" s="98"/>
      <c r="C28" s="49">
        <v>14</v>
      </c>
      <c r="D28" s="47"/>
      <c r="E28" s="59"/>
      <c r="F28" s="83">
        <f>M28+T28</f>
        <v>0</v>
      </c>
      <c r="H28" s="95"/>
      <c r="I28" s="98"/>
      <c r="J28" s="49">
        <v>14</v>
      </c>
      <c r="K28" s="47"/>
      <c r="L28" s="59"/>
      <c r="M28" s="83">
        <v>0</v>
      </c>
      <c r="O28" s="95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97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97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9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9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9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9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8">
        <v>29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175</v>
      </c>
      <c r="B7" s="134"/>
      <c r="C7" s="134"/>
      <c r="D7" s="134"/>
      <c r="E7" s="134"/>
      <c r="F7" s="134"/>
      <c r="H7" s="134" t="s">
        <v>175</v>
      </c>
      <c r="I7" s="134"/>
      <c r="J7" s="134"/>
      <c r="K7" s="134"/>
      <c r="L7" s="134"/>
      <c r="M7" s="134"/>
      <c r="O7" s="134" t="s">
        <v>175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311089.90000000002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147560.79999999999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163529.09999999998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4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  <c r="W17" s="81"/>
      <c r="X17" s="81"/>
    </row>
    <row r="18" spans="1:24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4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61823</v>
      </c>
      <c r="F19" s="65">
        <f>F20+F21</f>
        <v>100166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29319</v>
      </c>
      <c r="M19" s="65">
        <f>M20+M21</f>
        <v>47502.5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32504</v>
      </c>
      <c r="T19" s="65">
        <f>T20+T21</f>
        <v>52663.499999999993</v>
      </c>
      <c r="U19" s="34"/>
      <c r="V19" s="34"/>
      <c r="W19" s="81">
        <f>E19-L19-S19</f>
        <v>0</v>
      </c>
      <c r="X19" s="81">
        <f>F19-M19-T19</f>
        <v>0</v>
      </c>
    </row>
    <row r="20" spans="1:24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28568</v>
      </c>
      <c r="F20" s="66">
        <v>91951.9</v>
      </c>
      <c r="H20" s="117"/>
      <c r="I20" s="30" t="s">
        <v>35</v>
      </c>
      <c r="J20" s="100">
        <v>6</v>
      </c>
      <c r="K20" s="47"/>
      <c r="L20" s="59">
        <v>13548</v>
      </c>
      <c r="M20" s="66">
        <v>43607</v>
      </c>
      <c r="O20" s="117"/>
      <c r="P20" s="30" t="s">
        <v>35</v>
      </c>
      <c r="Q20" s="100">
        <v>6</v>
      </c>
      <c r="R20" s="47"/>
      <c r="S20" s="59">
        <v>15020</v>
      </c>
      <c r="T20" s="66">
        <v>48344.899999999994</v>
      </c>
      <c r="U20" s="34"/>
      <c r="V20" s="34"/>
      <c r="W20" s="81">
        <f t="shared" ref="W20:W47" si="0">E20-L20-S20</f>
        <v>0</v>
      </c>
      <c r="X20" s="81">
        <f t="shared" ref="X20:X47" si="1">F20-M20-T20</f>
        <v>0</v>
      </c>
    </row>
    <row r="21" spans="1:24" s="27" customFormat="1" ht="27.6" customHeight="1" x14ac:dyDescent="0.2">
      <c r="A21" s="117"/>
      <c r="B21" s="33" t="s">
        <v>36</v>
      </c>
      <c r="C21" s="100">
        <v>7</v>
      </c>
      <c r="D21" s="47"/>
      <c r="E21" s="59">
        <v>33255</v>
      </c>
      <c r="F21" s="66">
        <v>8214.1</v>
      </c>
      <c r="H21" s="117"/>
      <c r="I21" s="33" t="s">
        <v>36</v>
      </c>
      <c r="J21" s="100">
        <v>7</v>
      </c>
      <c r="K21" s="47"/>
      <c r="L21" s="59">
        <v>15771</v>
      </c>
      <c r="M21" s="66">
        <v>3895.5</v>
      </c>
      <c r="O21" s="117"/>
      <c r="P21" s="33" t="s">
        <v>36</v>
      </c>
      <c r="Q21" s="100">
        <v>7</v>
      </c>
      <c r="R21" s="47"/>
      <c r="S21" s="59">
        <v>17484</v>
      </c>
      <c r="T21" s="66">
        <v>4318.6000000000004</v>
      </c>
      <c r="U21" s="34"/>
      <c r="V21" s="34"/>
      <c r="W21" s="81">
        <f t="shared" si="0"/>
        <v>0</v>
      </c>
      <c r="X21" s="81">
        <f t="shared" si="1"/>
        <v>0</v>
      </c>
    </row>
    <row r="22" spans="1:24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3200</v>
      </c>
      <c r="F22" s="65">
        <f t="shared" ref="F22" si="2">F23+F24</f>
        <v>3590.3</v>
      </c>
      <c r="H22" s="117"/>
      <c r="I22" s="32" t="s">
        <v>31</v>
      </c>
      <c r="J22" s="100">
        <v>8</v>
      </c>
      <c r="K22" s="47" t="s">
        <v>16</v>
      </c>
      <c r="L22" s="68">
        <f>L23+L24</f>
        <v>1518</v>
      </c>
      <c r="M22" s="65">
        <f t="shared" ref="M22" si="3">M23+M24</f>
        <v>1703.1</v>
      </c>
      <c r="O22" s="117"/>
      <c r="P22" s="32" t="s">
        <v>31</v>
      </c>
      <c r="Q22" s="100">
        <v>8</v>
      </c>
      <c r="R22" s="47" t="s">
        <v>16</v>
      </c>
      <c r="S22" s="68">
        <f>S23+S24</f>
        <v>1682</v>
      </c>
      <c r="T22" s="65">
        <f t="shared" ref="T22" si="4">T23+T24</f>
        <v>1887.2000000000003</v>
      </c>
      <c r="U22" s="34"/>
      <c r="V22" s="34"/>
      <c r="W22" s="81">
        <f t="shared" si="0"/>
        <v>0</v>
      </c>
      <c r="X22" s="81">
        <f t="shared" si="1"/>
        <v>0</v>
      </c>
    </row>
    <row r="23" spans="1:24" s="27" customFormat="1" ht="23.25" x14ac:dyDescent="0.2">
      <c r="A23" s="117"/>
      <c r="B23" s="30" t="s">
        <v>35</v>
      </c>
      <c r="C23" s="100">
        <v>9</v>
      </c>
      <c r="D23" s="47"/>
      <c r="E23" s="59">
        <v>3200</v>
      </c>
      <c r="F23" s="66">
        <v>3590.3</v>
      </c>
      <c r="H23" s="117"/>
      <c r="I23" s="30" t="s">
        <v>35</v>
      </c>
      <c r="J23" s="100">
        <v>9</v>
      </c>
      <c r="K23" s="47"/>
      <c r="L23" s="59">
        <v>1518</v>
      </c>
      <c r="M23" s="66">
        <v>1703.1</v>
      </c>
      <c r="O23" s="117"/>
      <c r="P23" s="30" t="s">
        <v>35</v>
      </c>
      <c r="Q23" s="100">
        <v>9</v>
      </c>
      <c r="R23" s="47"/>
      <c r="S23" s="59">
        <v>1682</v>
      </c>
      <c r="T23" s="66">
        <v>1887.2000000000003</v>
      </c>
      <c r="U23" s="34"/>
      <c r="V23" s="34"/>
      <c r="W23" s="81">
        <f t="shared" si="0"/>
        <v>0</v>
      </c>
      <c r="X23" s="81">
        <f t="shared" si="1"/>
        <v>0</v>
      </c>
    </row>
    <row r="24" spans="1:24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  <c r="W24" s="81">
        <f t="shared" si="0"/>
        <v>0</v>
      </c>
      <c r="X24" s="81">
        <f t="shared" si="1"/>
        <v>0</v>
      </c>
    </row>
    <row r="25" spans="1:24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44095</v>
      </c>
      <c r="F25" s="65">
        <f>F26+F27</f>
        <v>59208.4</v>
      </c>
      <c r="H25" s="117"/>
      <c r="I25" s="32" t="s">
        <v>28</v>
      </c>
      <c r="J25" s="100">
        <v>11</v>
      </c>
      <c r="K25" s="47" t="s">
        <v>17</v>
      </c>
      <c r="L25" s="68">
        <f>L26+L27</f>
        <v>20911</v>
      </c>
      <c r="M25" s="65">
        <f>M26+M27</f>
        <v>28078.9</v>
      </c>
      <c r="O25" s="117"/>
      <c r="P25" s="32" t="s">
        <v>28</v>
      </c>
      <c r="Q25" s="100">
        <v>11</v>
      </c>
      <c r="R25" s="47" t="s">
        <v>17</v>
      </c>
      <c r="S25" s="68">
        <f>S26+S27</f>
        <v>23184</v>
      </c>
      <c r="T25" s="65">
        <f>T26+T27</f>
        <v>31129.5</v>
      </c>
      <c r="U25" s="34"/>
      <c r="V25" s="34"/>
      <c r="W25" s="81">
        <f t="shared" si="0"/>
        <v>0</v>
      </c>
      <c r="X25" s="81">
        <f t="shared" si="1"/>
        <v>0</v>
      </c>
    </row>
    <row r="26" spans="1:24" s="27" customFormat="1" ht="23.25" x14ac:dyDescent="0.2">
      <c r="A26" s="117"/>
      <c r="B26" s="30" t="s">
        <v>35</v>
      </c>
      <c r="C26" s="100">
        <v>12</v>
      </c>
      <c r="D26" s="47"/>
      <c r="E26" s="59">
        <v>12563</v>
      </c>
      <c r="F26" s="66">
        <v>38371.800000000003</v>
      </c>
      <c r="H26" s="117"/>
      <c r="I26" s="30" t="s">
        <v>35</v>
      </c>
      <c r="J26" s="100">
        <v>12</v>
      </c>
      <c r="K26" s="47"/>
      <c r="L26" s="59">
        <v>5958</v>
      </c>
      <c r="M26" s="66">
        <v>18197.8</v>
      </c>
      <c r="O26" s="117"/>
      <c r="P26" s="30" t="s">
        <v>35</v>
      </c>
      <c r="Q26" s="100">
        <v>12</v>
      </c>
      <c r="R26" s="47"/>
      <c r="S26" s="59">
        <v>6605</v>
      </c>
      <c r="T26" s="66">
        <v>20174.000000000004</v>
      </c>
      <c r="U26" s="34"/>
      <c r="V26" s="34"/>
      <c r="W26" s="81">
        <f t="shared" si="0"/>
        <v>0</v>
      </c>
      <c r="X26" s="81">
        <f t="shared" si="1"/>
        <v>0</v>
      </c>
    </row>
    <row r="27" spans="1:24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31532</v>
      </c>
      <c r="F27" s="66">
        <v>20836.599999999999</v>
      </c>
      <c r="H27" s="117"/>
      <c r="I27" s="33" t="s">
        <v>147</v>
      </c>
      <c r="J27" s="100">
        <v>13</v>
      </c>
      <c r="K27" s="47"/>
      <c r="L27" s="59">
        <v>14953</v>
      </c>
      <c r="M27" s="66">
        <v>9881.1</v>
      </c>
      <c r="O27" s="117"/>
      <c r="P27" s="33" t="s">
        <v>147</v>
      </c>
      <c r="Q27" s="100">
        <v>13</v>
      </c>
      <c r="R27" s="47"/>
      <c r="S27" s="59">
        <v>16579</v>
      </c>
      <c r="T27" s="66">
        <v>10955.499999999998</v>
      </c>
      <c r="U27" s="34"/>
      <c r="V27" s="34"/>
      <c r="W27" s="81">
        <f t="shared" si="0"/>
        <v>0</v>
      </c>
      <c r="X27" s="81">
        <f t="shared" si="1"/>
        <v>0</v>
      </c>
    </row>
    <row r="28" spans="1:24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  <c r="W28" s="81"/>
      <c r="X28" s="81"/>
    </row>
    <row r="29" spans="1:24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1804</v>
      </c>
      <c r="F29" s="65">
        <f>F30+F40+F41</f>
        <v>105015.40000000001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856</v>
      </c>
      <c r="M29" s="65">
        <f>M30+M40+M41</f>
        <v>49829.9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948</v>
      </c>
      <c r="T29" s="65">
        <f>T30+T40+T41</f>
        <v>55185.500000000007</v>
      </c>
      <c r="U29" s="34"/>
      <c r="V29" s="34"/>
      <c r="W29" s="81">
        <f t="shared" si="0"/>
        <v>0</v>
      </c>
      <c r="X29" s="81">
        <f t="shared" si="1"/>
        <v>0</v>
      </c>
    </row>
    <row r="30" spans="1:24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1804</v>
      </c>
      <c r="F30" s="66">
        <v>105015.40000000001</v>
      </c>
      <c r="G30" s="37"/>
      <c r="H30" s="117"/>
      <c r="I30" s="36" t="s">
        <v>42</v>
      </c>
      <c r="J30" s="49">
        <v>15</v>
      </c>
      <c r="K30" s="48" t="s">
        <v>9</v>
      </c>
      <c r="L30" s="59">
        <v>856</v>
      </c>
      <c r="M30" s="66">
        <v>49829.9</v>
      </c>
      <c r="N30" s="37"/>
      <c r="O30" s="117"/>
      <c r="P30" s="36" t="s">
        <v>42</v>
      </c>
      <c r="Q30" s="49">
        <v>15</v>
      </c>
      <c r="R30" s="48" t="s">
        <v>9</v>
      </c>
      <c r="S30" s="59">
        <v>948</v>
      </c>
      <c r="T30" s="66">
        <v>55185.500000000007</v>
      </c>
      <c r="U30" s="34"/>
      <c r="V30" s="34"/>
      <c r="W30" s="81">
        <f t="shared" si="0"/>
        <v>0</v>
      </c>
      <c r="X30" s="81">
        <f t="shared" si="1"/>
        <v>0</v>
      </c>
    </row>
    <row r="31" spans="1:24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  <c r="W31" s="81">
        <f t="shared" si="0"/>
        <v>0</v>
      </c>
      <c r="X31" s="81">
        <f t="shared" si="1"/>
        <v>0</v>
      </c>
    </row>
    <row r="32" spans="1:24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  <c r="W32" s="81">
        <f t="shared" si="0"/>
        <v>0</v>
      </c>
      <c r="X32" s="81">
        <f t="shared" si="1"/>
        <v>0</v>
      </c>
    </row>
    <row r="33" spans="1:24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  <c r="W33" s="81">
        <f t="shared" si="0"/>
        <v>0</v>
      </c>
      <c r="X33" s="81">
        <f t="shared" si="1"/>
        <v>0</v>
      </c>
    </row>
    <row r="34" spans="1:24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  <c r="W34" s="81">
        <f t="shared" si="0"/>
        <v>0</v>
      </c>
      <c r="X34" s="81">
        <f t="shared" si="1"/>
        <v>0</v>
      </c>
    </row>
    <row r="35" spans="1:24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  <c r="W35" s="81">
        <f t="shared" si="0"/>
        <v>0</v>
      </c>
      <c r="X35" s="81">
        <f t="shared" si="1"/>
        <v>0</v>
      </c>
    </row>
    <row r="36" spans="1:24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  <c r="W36" s="81">
        <f t="shared" si="0"/>
        <v>0</v>
      </c>
      <c r="X36" s="81">
        <f t="shared" si="1"/>
        <v>0</v>
      </c>
    </row>
    <row r="37" spans="1:24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  <c r="W37" s="81">
        <f t="shared" si="0"/>
        <v>0</v>
      </c>
      <c r="X37" s="81">
        <f t="shared" si="1"/>
        <v>0</v>
      </c>
    </row>
    <row r="38" spans="1:24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  <c r="W38" s="81"/>
      <c r="X38" s="81"/>
    </row>
    <row r="39" spans="1:24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  <c r="W39" s="81"/>
      <c r="X39" s="81"/>
    </row>
    <row r="40" spans="1:24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  <c r="W40" s="81">
        <f t="shared" si="0"/>
        <v>0</v>
      </c>
      <c r="X40" s="81">
        <f t="shared" si="1"/>
        <v>0</v>
      </c>
    </row>
    <row r="41" spans="1:24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  <c r="W41" s="81">
        <f t="shared" si="0"/>
        <v>0</v>
      </c>
      <c r="X41" s="81">
        <f t="shared" si="1"/>
        <v>0</v>
      </c>
    </row>
    <row r="42" spans="1:24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1400</v>
      </c>
      <c r="F42" s="65">
        <f>F43+F47</f>
        <v>43109.8</v>
      </c>
      <c r="H42" s="126" t="s">
        <v>26</v>
      </c>
      <c r="I42" s="42" t="s">
        <v>29</v>
      </c>
      <c r="J42" s="49">
        <v>26</v>
      </c>
      <c r="K42" s="47"/>
      <c r="L42" s="68">
        <f>L43+L47</f>
        <v>664</v>
      </c>
      <c r="M42" s="65">
        <f>M43+M47</f>
        <v>20446.400000000001</v>
      </c>
      <c r="O42" s="126" t="s">
        <v>26</v>
      </c>
      <c r="P42" s="42" t="s">
        <v>29</v>
      </c>
      <c r="Q42" s="49">
        <v>26</v>
      </c>
      <c r="R42" s="47"/>
      <c r="S42" s="68">
        <f>S43+S47</f>
        <v>736</v>
      </c>
      <c r="T42" s="65">
        <f>T43+T47</f>
        <v>22663.4</v>
      </c>
      <c r="U42" s="76"/>
      <c r="V42" s="76"/>
      <c r="W42" s="81">
        <f t="shared" si="0"/>
        <v>0</v>
      </c>
      <c r="X42" s="81">
        <f t="shared" si="1"/>
        <v>0</v>
      </c>
    </row>
    <row r="43" spans="1:24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1400</v>
      </c>
      <c r="F43" s="66">
        <v>43109.8</v>
      </c>
      <c r="H43" s="127"/>
      <c r="I43" s="36" t="s">
        <v>42</v>
      </c>
      <c r="J43" s="49">
        <v>27</v>
      </c>
      <c r="K43" s="47"/>
      <c r="L43" s="59">
        <v>664</v>
      </c>
      <c r="M43" s="66">
        <v>20446.400000000001</v>
      </c>
      <c r="O43" s="127"/>
      <c r="P43" s="36" t="s">
        <v>42</v>
      </c>
      <c r="Q43" s="49">
        <v>27</v>
      </c>
      <c r="R43" s="47"/>
      <c r="S43" s="59">
        <v>736</v>
      </c>
      <c r="T43" s="66">
        <v>22663.4</v>
      </c>
      <c r="U43" s="76"/>
      <c r="V43" s="76"/>
      <c r="W43" s="81">
        <f t="shared" si="0"/>
        <v>0</v>
      </c>
      <c r="X43" s="81">
        <f t="shared" si="1"/>
        <v>0</v>
      </c>
    </row>
    <row r="44" spans="1:24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  <c r="W44" s="81">
        <f t="shared" si="0"/>
        <v>0</v>
      </c>
      <c r="X44" s="81">
        <f t="shared" si="1"/>
        <v>0</v>
      </c>
    </row>
    <row r="45" spans="1:24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  <c r="W45" s="81"/>
      <c r="X45" s="81"/>
    </row>
    <row r="46" spans="1:24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  <c r="W46" s="81"/>
      <c r="X46" s="81"/>
    </row>
    <row r="47" spans="1:24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  <c r="W47" s="81">
        <f t="shared" si="0"/>
        <v>0</v>
      </c>
      <c r="X47" s="81">
        <f t="shared" si="1"/>
        <v>0</v>
      </c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10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242</v>
      </c>
      <c r="B7" s="134"/>
      <c r="C7" s="134"/>
      <c r="D7" s="134"/>
      <c r="E7" s="134"/>
      <c r="F7" s="134"/>
      <c r="H7" s="134" t="s">
        <v>242</v>
      </c>
      <c r="I7" s="134"/>
      <c r="J7" s="134"/>
      <c r="K7" s="134"/>
      <c r="L7" s="134"/>
      <c r="M7" s="134"/>
      <c r="O7" s="134" t="s">
        <v>242</v>
      </c>
      <c r="P7" s="134"/>
      <c r="Q7" s="134"/>
      <c r="R7" s="134"/>
      <c r="S7" s="134"/>
      <c r="T7" s="134"/>
      <c r="U7" s="70"/>
      <c r="V7" s="70"/>
    </row>
    <row r="8" spans="1:22" s="94" customFormat="1" ht="21" customHeight="1" x14ac:dyDescent="0.2">
      <c r="A8" s="121" t="s">
        <v>0</v>
      </c>
      <c r="B8" s="121"/>
      <c r="C8" s="121"/>
      <c r="D8" s="121"/>
      <c r="E8" s="121"/>
      <c r="F8" s="121"/>
      <c r="G8" s="96"/>
      <c r="H8" s="121" t="s">
        <v>0</v>
      </c>
      <c r="I8" s="121"/>
      <c r="J8" s="121"/>
      <c r="K8" s="121"/>
      <c r="L8" s="121"/>
      <c r="M8" s="121"/>
      <c r="N8" s="96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0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0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0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5"/>
      <c r="B28" s="98"/>
      <c r="C28" s="49">
        <v>14</v>
      </c>
      <c r="D28" s="47"/>
      <c r="E28" s="59"/>
      <c r="F28" s="83">
        <f>M28+T28</f>
        <v>0</v>
      </c>
      <c r="H28" s="95"/>
      <c r="I28" s="98"/>
      <c r="J28" s="49">
        <v>14</v>
      </c>
      <c r="K28" s="47"/>
      <c r="L28" s="59"/>
      <c r="M28" s="83">
        <v>0</v>
      </c>
      <c r="O28" s="95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97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97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9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9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9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9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93">
        <v>358</v>
      </c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243</v>
      </c>
      <c r="B7" s="134"/>
      <c r="C7" s="134"/>
      <c r="D7" s="134"/>
      <c r="E7" s="134"/>
      <c r="F7" s="134"/>
      <c r="H7" s="134" t="s">
        <v>243</v>
      </c>
      <c r="I7" s="134"/>
      <c r="J7" s="134"/>
      <c r="K7" s="134"/>
      <c r="L7" s="134"/>
      <c r="M7" s="134"/>
      <c r="O7" s="134" t="s">
        <v>243</v>
      </c>
      <c r="P7" s="134"/>
      <c r="Q7" s="134"/>
      <c r="R7" s="134"/>
      <c r="S7" s="134"/>
      <c r="T7" s="134"/>
      <c r="U7" s="70"/>
      <c r="V7" s="70"/>
    </row>
    <row r="8" spans="1:22" s="85" customFormat="1" ht="21" customHeight="1" x14ac:dyDescent="0.2">
      <c r="A8" s="121" t="s">
        <v>0</v>
      </c>
      <c r="B8" s="121"/>
      <c r="C8" s="121"/>
      <c r="D8" s="121"/>
      <c r="E8" s="121"/>
      <c r="F8" s="121"/>
      <c r="G8" s="88"/>
      <c r="H8" s="121" t="s">
        <v>0</v>
      </c>
      <c r="I8" s="121"/>
      <c r="J8" s="121"/>
      <c r="K8" s="121"/>
      <c r="L8" s="121"/>
      <c r="M8" s="121"/>
      <c r="N8" s="88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4380.2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2062.4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2317.7999999999997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4380.2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2062.4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2317.7999999999997</v>
      </c>
      <c r="U25" s="34"/>
      <c r="V25" s="34"/>
    </row>
    <row r="26" spans="1:22" s="27" customFormat="1" ht="28.5" customHeight="1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4380.2</v>
      </c>
      <c r="H26" s="117"/>
      <c r="I26" s="30" t="s">
        <v>35</v>
      </c>
      <c r="J26" s="100">
        <v>12</v>
      </c>
      <c r="K26" s="47"/>
      <c r="L26" s="59">
        <v>0</v>
      </c>
      <c r="M26" s="66">
        <v>2062.4</v>
      </c>
      <c r="O26" s="117"/>
      <c r="P26" s="30" t="s">
        <v>35</v>
      </c>
      <c r="Q26" s="100">
        <v>12</v>
      </c>
      <c r="R26" s="47"/>
      <c r="S26" s="59">
        <v>0</v>
      </c>
      <c r="T26" s="66">
        <v>2317.7999999999997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7"/>
      <c r="B28" s="98"/>
      <c r="C28" s="49">
        <v>14</v>
      </c>
      <c r="D28" s="47"/>
      <c r="E28" s="59"/>
      <c r="F28" s="83">
        <f>M28+T28</f>
        <v>0</v>
      </c>
      <c r="H28" s="87"/>
      <c r="I28" s="98"/>
      <c r="J28" s="49">
        <v>14</v>
      </c>
      <c r="K28" s="47"/>
      <c r="L28" s="59"/>
      <c r="M28" s="83">
        <v>0</v>
      </c>
      <c r="O28" s="87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86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86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86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86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86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86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261</v>
      </c>
      <c r="B7" s="134"/>
      <c r="C7" s="134"/>
      <c r="D7" s="134"/>
      <c r="E7" s="134"/>
      <c r="F7" s="134"/>
      <c r="H7" s="134" t="s">
        <v>261</v>
      </c>
      <c r="I7" s="134"/>
      <c r="J7" s="134"/>
      <c r="K7" s="134"/>
      <c r="L7" s="134"/>
      <c r="M7" s="134"/>
      <c r="O7" s="134" t="s">
        <v>261</v>
      </c>
      <c r="P7" s="134"/>
      <c r="Q7" s="134"/>
      <c r="R7" s="134"/>
      <c r="S7" s="134"/>
      <c r="T7" s="134"/>
      <c r="U7" s="70"/>
      <c r="V7" s="70"/>
    </row>
    <row r="8" spans="1:22" s="94" customFormat="1" ht="21" customHeight="1" x14ac:dyDescent="0.2">
      <c r="A8" s="121" t="s">
        <v>0</v>
      </c>
      <c r="B8" s="121"/>
      <c r="C8" s="121"/>
      <c r="D8" s="121"/>
      <c r="E8" s="121"/>
      <c r="F8" s="121"/>
      <c r="G8" s="96"/>
      <c r="H8" s="121" t="s">
        <v>0</v>
      </c>
      <c r="I8" s="121"/>
      <c r="J8" s="121"/>
      <c r="K8" s="121"/>
      <c r="L8" s="121"/>
      <c r="M8" s="121"/>
      <c r="N8" s="96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99817.599999999991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50286.299999999996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49531.3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302</v>
      </c>
      <c r="F25" s="65">
        <f>F26+F27</f>
        <v>9684.9</v>
      </c>
      <c r="H25" s="117"/>
      <c r="I25" s="32" t="s">
        <v>28</v>
      </c>
      <c r="J25" s="100">
        <v>11</v>
      </c>
      <c r="K25" s="47" t="s">
        <v>17</v>
      </c>
      <c r="L25" s="68">
        <f>L26+L27</f>
        <v>152</v>
      </c>
      <c r="M25" s="65">
        <f>M26+M27</f>
        <v>4874.5999999999995</v>
      </c>
      <c r="O25" s="117"/>
      <c r="P25" s="32" t="s">
        <v>28</v>
      </c>
      <c r="Q25" s="100">
        <v>11</v>
      </c>
      <c r="R25" s="47" t="s">
        <v>17</v>
      </c>
      <c r="S25" s="68">
        <f>S26+S27</f>
        <v>150</v>
      </c>
      <c r="T25" s="65">
        <f>T26+T27</f>
        <v>4810.3000000000011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302</v>
      </c>
      <c r="F26" s="66">
        <v>9680.6</v>
      </c>
      <c r="H26" s="117"/>
      <c r="I26" s="30" t="s">
        <v>35</v>
      </c>
      <c r="J26" s="100">
        <v>12</v>
      </c>
      <c r="K26" s="47"/>
      <c r="L26" s="59">
        <v>152</v>
      </c>
      <c r="M26" s="66">
        <v>4872.3999999999996</v>
      </c>
      <c r="O26" s="117"/>
      <c r="P26" s="30" t="s">
        <v>35</v>
      </c>
      <c r="Q26" s="100">
        <v>12</v>
      </c>
      <c r="R26" s="47"/>
      <c r="S26" s="59">
        <v>150</v>
      </c>
      <c r="T26" s="66">
        <v>4808.2000000000007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4.3</v>
      </c>
      <c r="H27" s="117"/>
      <c r="I27" s="33" t="s">
        <v>147</v>
      </c>
      <c r="J27" s="100">
        <v>13</v>
      </c>
      <c r="K27" s="47"/>
      <c r="L27" s="59">
        <v>0</v>
      </c>
      <c r="M27" s="66">
        <v>2.2000000000000002</v>
      </c>
      <c r="O27" s="117"/>
      <c r="P27" s="33" t="s">
        <v>147</v>
      </c>
      <c r="Q27" s="100">
        <v>13</v>
      </c>
      <c r="R27" s="47"/>
      <c r="S27" s="59">
        <v>0</v>
      </c>
      <c r="T27" s="66">
        <v>2.0999999999999996</v>
      </c>
      <c r="U27" s="34"/>
      <c r="V27" s="34"/>
    </row>
    <row r="28" spans="1:22" s="27" customFormat="1" ht="66" hidden="1" customHeight="1" x14ac:dyDescent="0.2">
      <c r="A28" s="95"/>
      <c r="B28" s="98"/>
      <c r="C28" s="49">
        <v>14</v>
      </c>
      <c r="D28" s="47"/>
      <c r="E28" s="59"/>
      <c r="F28" s="83">
        <f>M28+T28</f>
        <v>0</v>
      </c>
      <c r="H28" s="95"/>
      <c r="I28" s="98"/>
      <c r="J28" s="49">
        <v>14</v>
      </c>
      <c r="K28" s="47"/>
      <c r="L28" s="59"/>
      <c r="M28" s="83">
        <v>0</v>
      </c>
      <c r="O28" s="95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1000</v>
      </c>
      <c r="F29" s="65">
        <f>F30+F40+F41</f>
        <v>76848.2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504</v>
      </c>
      <c r="M29" s="65">
        <f>M30+M40+M41</f>
        <v>38731.5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496</v>
      </c>
      <c r="T29" s="65">
        <f>T30+T40+T41</f>
        <v>38116.699999999997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1000</v>
      </c>
      <c r="F30" s="66">
        <v>76848.2</v>
      </c>
      <c r="G30" s="37"/>
      <c r="H30" s="117"/>
      <c r="I30" s="36" t="s">
        <v>42</v>
      </c>
      <c r="J30" s="49">
        <v>15</v>
      </c>
      <c r="K30" s="48" t="s">
        <v>9</v>
      </c>
      <c r="L30" s="59">
        <v>504</v>
      </c>
      <c r="M30" s="66">
        <v>38731.5</v>
      </c>
      <c r="N30" s="37"/>
      <c r="O30" s="117"/>
      <c r="P30" s="36" t="s">
        <v>42</v>
      </c>
      <c r="Q30" s="49">
        <v>15</v>
      </c>
      <c r="R30" s="48" t="s">
        <v>9</v>
      </c>
      <c r="S30" s="59">
        <v>496</v>
      </c>
      <c r="T30" s="66">
        <v>38116.699999999997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1000</v>
      </c>
      <c r="F32" s="67">
        <v>76848.2</v>
      </c>
      <c r="H32" s="117"/>
      <c r="I32" s="130"/>
      <c r="J32" s="49">
        <v>17</v>
      </c>
      <c r="K32" s="47" t="s">
        <v>9</v>
      </c>
      <c r="L32" s="60">
        <v>504</v>
      </c>
      <c r="M32" s="67">
        <v>38731.5</v>
      </c>
      <c r="O32" s="117"/>
      <c r="P32" s="130"/>
      <c r="Q32" s="49">
        <v>17</v>
      </c>
      <c r="R32" s="47" t="s">
        <v>9</v>
      </c>
      <c r="S32" s="60">
        <v>496</v>
      </c>
      <c r="T32" s="67">
        <v>38116.699999999997</v>
      </c>
      <c r="U32" s="75"/>
      <c r="V32" s="75"/>
    </row>
    <row r="33" spans="1:22" s="26" customFormat="1" ht="26.45" customHeight="1" x14ac:dyDescent="0.35">
      <c r="A33" s="117"/>
      <c r="B33" s="97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97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9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350</v>
      </c>
      <c r="F42" s="65">
        <f>F43+F47</f>
        <v>13284.5</v>
      </c>
      <c r="H42" s="126" t="s">
        <v>26</v>
      </c>
      <c r="I42" s="42" t="s">
        <v>29</v>
      </c>
      <c r="J42" s="49">
        <v>26</v>
      </c>
      <c r="K42" s="47"/>
      <c r="L42" s="68">
        <f>L43+L47</f>
        <v>176</v>
      </c>
      <c r="M42" s="65">
        <f>M43+M47</f>
        <v>6680.2</v>
      </c>
      <c r="O42" s="126" t="s">
        <v>26</v>
      </c>
      <c r="P42" s="42" t="s">
        <v>29</v>
      </c>
      <c r="Q42" s="49">
        <v>26</v>
      </c>
      <c r="R42" s="47"/>
      <c r="S42" s="68">
        <f>S43+S47</f>
        <v>174</v>
      </c>
      <c r="T42" s="65">
        <f>T43+T47</f>
        <v>6604.3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350</v>
      </c>
      <c r="F43" s="66">
        <v>13284.5</v>
      </c>
      <c r="H43" s="127"/>
      <c r="I43" s="36" t="s">
        <v>42</v>
      </c>
      <c r="J43" s="49">
        <v>27</v>
      </c>
      <c r="K43" s="47"/>
      <c r="L43" s="59">
        <v>176</v>
      </c>
      <c r="M43" s="66">
        <v>6680.2</v>
      </c>
      <c r="O43" s="127"/>
      <c r="P43" s="36" t="s">
        <v>42</v>
      </c>
      <c r="Q43" s="49">
        <v>27</v>
      </c>
      <c r="R43" s="47"/>
      <c r="S43" s="59">
        <v>174</v>
      </c>
      <c r="T43" s="66">
        <v>6604.3</v>
      </c>
      <c r="U43" s="76"/>
      <c r="V43" s="76"/>
    </row>
    <row r="44" spans="1:22" s="44" customFormat="1" ht="29.25" customHeight="1" x14ac:dyDescent="0.35">
      <c r="A44" s="127"/>
      <c r="B44" s="9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9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9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259</v>
      </c>
      <c r="B7" s="134"/>
      <c r="C7" s="134"/>
      <c r="D7" s="134"/>
      <c r="E7" s="134"/>
      <c r="F7" s="134"/>
      <c r="H7" s="134" t="s">
        <v>259</v>
      </c>
      <c r="I7" s="134"/>
      <c r="J7" s="134"/>
      <c r="K7" s="134"/>
      <c r="L7" s="134"/>
      <c r="M7" s="134"/>
      <c r="O7" s="134" t="s">
        <v>259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135850.29999999999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58635.199999999997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77215.099999999991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22147.699999999997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9563.5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12584.199999999999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22137.599999999999</v>
      </c>
      <c r="H26" s="117"/>
      <c r="I26" s="30" t="s">
        <v>35</v>
      </c>
      <c r="J26" s="100">
        <v>12</v>
      </c>
      <c r="K26" s="47"/>
      <c r="L26" s="59">
        <v>0</v>
      </c>
      <c r="M26" s="66">
        <v>9559.1</v>
      </c>
      <c r="O26" s="117"/>
      <c r="P26" s="30" t="s">
        <v>35</v>
      </c>
      <c r="Q26" s="100">
        <v>12</v>
      </c>
      <c r="R26" s="47"/>
      <c r="S26" s="59">
        <v>0</v>
      </c>
      <c r="T26" s="66">
        <v>12578.499999999998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10.1</v>
      </c>
      <c r="H27" s="117"/>
      <c r="I27" s="33" t="s">
        <v>147</v>
      </c>
      <c r="J27" s="100">
        <v>13</v>
      </c>
      <c r="K27" s="47"/>
      <c r="L27" s="59">
        <v>0</v>
      </c>
      <c r="M27" s="66">
        <v>4.4000000000000004</v>
      </c>
      <c r="O27" s="117"/>
      <c r="P27" s="33" t="s">
        <v>147</v>
      </c>
      <c r="Q27" s="100">
        <v>13</v>
      </c>
      <c r="R27" s="47"/>
      <c r="S27" s="59">
        <v>0</v>
      </c>
      <c r="T27" s="66">
        <v>5.6999999999999993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760</v>
      </c>
      <c r="F29" s="65">
        <f>F30+F40+F41</f>
        <v>80214.5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328</v>
      </c>
      <c r="M29" s="65">
        <f>M30+M40+M41</f>
        <v>34618.9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432</v>
      </c>
      <c r="T29" s="65">
        <f>T30+T40+T41</f>
        <v>45595.6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760</v>
      </c>
      <c r="F30" s="66">
        <v>80214.5</v>
      </c>
      <c r="G30" s="37"/>
      <c r="H30" s="117"/>
      <c r="I30" s="36" t="s">
        <v>42</v>
      </c>
      <c r="J30" s="49">
        <v>15</v>
      </c>
      <c r="K30" s="48" t="s">
        <v>9</v>
      </c>
      <c r="L30" s="59">
        <v>328</v>
      </c>
      <c r="M30" s="66">
        <v>34618.9</v>
      </c>
      <c r="N30" s="37"/>
      <c r="O30" s="117"/>
      <c r="P30" s="36" t="s">
        <v>42</v>
      </c>
      <c r="Q30" s="49">
        <v>15</v>
      </c>
      <c r="R30" s="48" t="s">
        <v>9</v>
      </c>
      <c r="S30" s="59">
        <v>432</v>
      </c>
      <c r="T30" s="66">
        <v>45595.6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760</v>
      </c>
      <c r="F33" s="67">
        <v>80214.5</v>
      </c>
      <c r="H33" s="117"/>
      <c r="I33" s="39" t="s">
        <v>40</v>
      </c>
      <c r="J33" s="49">
        <v>18</v>
      </c>
      <c r="K33" s="47" t="s">
        <v>9</v>
      </c>
      <c r="L33" s="60">
        <v>328</v>
      </c>
      <c r="M33" s="67">
        <v>34618.9</v>
      </c>
      <c r="O33" s="117"/>
      <c r="P33" s="39" t="s">
        <v>40</v>
      </c>
      <c r="Q33" s="49">
        <v>18</v>
      </c>
      <c r="R33" s="47" t="s">
        <v>9</v>
      </c>
      <c r="S33" s="60">
        <v>432</v>
      </c>
      <c r="T33" s="67">
        <v>45595.6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380</v>
      </c>
      <c r="F42" s="65">
        <f>F43+F47</f>
        <v>33488.1</v>
      </c>
      <c r="H42" s="126" t="s">
        <v>26</v>
      </c>
      <c r="I42" s="42" t="s">
        <v>29</v>
      </c>
      <c r="J42" s="49">
        <v>26</v>
      </c>
      <c r="K42" s="47"/>
      <c r="L42" s="68">
        <f>L43+L47</f>
        <v>164</v>
      </c>
      <c r="M42" s="65">
        <f>M43+M47</f>
        <v>14452.8</v>
      </c>
      <c r="O42" s="126" t="s">
        <v>26</v>
      </c>
      <c r="P42" s="42" t="s">
        <v>29</v>
      </c>
      <c r="Q42" s="49">
        <v>26</v>
      </c>
      <c r="R42" s="47"/>
      <c r="S42" s="68">
        <f>S43+S47</f>
        <v>216</v>
      </c>
      <c r="T42" s="65">
        <f>T43+T47</f>
        <v>19035.3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380</v>
      </c>
      <c r="F43" s="66">
        <v>33488.1</v>
      </c>
      <c r="H43" s="127"/>
      <c r="I43" s="36" t="s">
        <v>42</v>
      </c>
      <c r="J43" s="49">
        <v>27</v>
      </c>
      <c r="K43" s="47"/>
      <c r="L43" s="59">
        <v>164</v>
      </c>
      <c r="M43" s="66">
        <v>14452.8</v>
      </c>
      <c r="O43" s="127"/>
      <c r="P43" s="36" t="s">
        <v>42</v>
      </c>
      <c r="Q43" s="49">
        <v>27</v>
      </c>
      <c r="R43" s="47"/>
      <c r="S43" s="59">
        <v>216</v>
      </c>
      <c r="T43" s="66">
        <v>19035.3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380</v>
      </c>
      <c r="F44" s="67">
        <v>33488.1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164</v>
      </c>
      <c r="M44" s="67">
        <v>14452.8</v>
      </c>
      <c r="O44" s="127"/>
      <c r="P44" s="39" t="s">
        <v>40</v>
      </c>
      <c r="Q44" s="49">
        <v>28</v>
      </c>
      <c r="R44" s="48" t="s">
        <v>20</v>
      </c>
      <c r="S44" s="60">
        <v>216</v>
      </c>
      <c r="T44" s="67">
        <v>19035.3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258</v>
      </c>
      <c r="B7" s="134"/>
      <c r="C7" s="134"/>
      <c r="D7" s="134"/>
      <c r="E7" s="134"/>
      <c r="F7" s="134"/>
      <c r="H7" s="134" t="s">
        <v>258</v>
      </c>
      <c r="I7" s="134"/>
      <c r="J7" s="134"/>
      <c r="K7" s="134"/>
      <c r="L7" s="134"/>
      <c r="M7" s="134"/>
      <c r="O7" s="134" t="s">
        <v>258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174068.39999999997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63414.299999999996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110654.09999999999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26000</v>
      </c>
      <c r="F19" s="65">
        <f>F20+F21</f>
        <v>16843.8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9469</v>
      </c>
      <c r="M19" s="65">
        <f>M20+M21</f>
        <v>6134.4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16531</v>
      </c>
      <c r="T19" s="65">
        <f>T20+T21</f>
        <v>10709.4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26000</v>
      </c>
      <c r="F20" s="66">
        <v>16843.8</v>
      </c>
      <c r="H20" s="117"/>
      <c r="I20" s="30" t="s">
        <v>35</v>
      </c>
      <c r="J20" s="100">
        <v>6</v>
      </c>
      <c r="K20" s="47"/>
      <c r="L20" s="59">
        <v>9469</v>
      </c>
      <c r="M20" s="66">
        <v>6134.4</v>
      </c>
      <c r="O20" s="117"/>
      <c r="P20" s="30" t="s">
        <v>35</v>
      </c>
      <c r="Q20" s="100">
        <v>6</v>
      </c>
      <c r="R20" s="47"/>
      <c r="S20" s="59">
        <v>16531</v>
      </c>
      <c r="T20" s="66">
        <v>10709.4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3300</v>
      </c>
      <c r="F22" s="65">
        <f t="shared" ref="F22" si="0">F23+F24</f>
        <v>3702.5</v>
      </c>
      <c r="H22" s="117"/>
      <c r="I22" s="32" t="s">
        <v>31</v>
      </c>
      <c r="J22" s="100">
        <v>8</v>
      </c>
      <c r="K22" s="47" t="s">
        <v>16</v>
      </c>
      <c r="L22" s="68">
        <f>L23+L24</f>
        <v>1202</v>
      </c>
      <c r="M22" s="65">
        <f t="shared" ref="M22" si="1">M23+M24</f>
        <v>1348.6</v>
      </c>
      <c r="O22" s="117"/>
      <c r="P22" s="32" t="s">
        <v>31</v>
      </c>
      <c r="Q22" s="100">
        <v>8</v>
      </c>
      <c r="R22" s="47" t="s">
        <v>16</v>
      </c>
      <c r="S22" s="68">
        <f>S23+S24</f>
        <v>2098</v>
      </c>
      <c r="T22" s="65">
        <f t="shared" ref="T22" si="2">T23+T24</f>
        <v>2353.9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3300</v>
      </c>
      <c r="F23" s="66">
        <v>3702.5</v>
      </c>
      <c r="H23" s="117"/>
      <c r="I23" s="30" t="s">
        <v>35</v>
      </c>
      <c r="J23" s="100">
        <v>9</v>
      </c>
      <c r="K23" s="47"/>
      <c r="L23" s="59">
        <v>1202</v>
      </c>
      <c r="M23" s="66">
        <v>1348.6</v>
      </c>
      <c r="O23" s="117"/>
      <c r="P23" s="30" t="s">
        <v>35</v>
      </c>
      <c r="Q23" s="100">
        <v>9</v>
      </c>
      <c r="R23" s="47"/>
      <c r="S23" s="59">
        <v>2098</v>
      </c>
      <c r="T23" s="66">
        <v>2353.9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2550</v>
      </c>
      <c r="F25" s="65">
        <f>F26+F27</f>
        <v>42660.4</v>
      </c>
      <c r="H25" s="117"/>
      <c r="I25" s="32" t="s">
        <v>28</v>
      </c>
      <c r="J25" s="100">
        <v>11</v>
      </c>
      <c r="K25" s="47" t="s">
        <v>17</v>
      </c>
      <c r="L25" s="68">
        <f>L26+L27</f>
        <v>929</v>
      </c>
      <c r="M25" s="65">
        <f>M26+M27</f>
        <v>15541.8</v>
      </c>
      <c r="O25" s="117"/>
      <c r="P25" s="32" t="s">
        <v>28</v>
      </c>
      <c r="Q25" s="100">
        <v>11</v>
      </c>
      <c r="R25" s="47" t="s">
        <v>17</v>
      </c>
      <c r="S25" s="68">
        <f>S26+S27</f>
        <v>1621</v>
      </c>
      <c r="T25" s="65">
        <f>T26+T27</f>
        <v>27118.600000000002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2550</v>
      </c>
      <c r="F26" s="66">
        <v>42334.3</v>
      </c>
      <c r="H26" s="117"/>
      <c r="I26" s="30" t="s">
        <v>35</v>
      </c>
      <c r="J26" s="100">
        <v>12</v>
      </c>
      <c r="K26" s="47"/>
      <c r="L26" s="59">
        <v>929</v>
      </c>
      <c r="M26" s="66">
        <v>15423</v>
      </c>
      <c r="O26" s="117"/>
      <c r="P26" s="30" t="s">
        <v>35</v>
      </c>
      <c r="Q26" s="100">
        <v>12</v>
      </c>
      <c r="R26" s="47"/>
      <c r="S26" s="59">
        <v>1621</v>
      </c>
      <c r="T26" s="66">
        <v>26911.300000000003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326.10000000000002</v>
      </c>
      <c r="H27" s="117"/>
      <c r="I27" s="33" t="s">
        <v>147</v>
      </c>
      <c r="J27" s="100">
        <v>13</v>
      </c>
      <c r="K27" s="47"/>
      <c r="L27" s="59">
        <v>0</v>
      </c>
      <c r="M27" s="66">
        <v>118.8</v>
      </c>
      <c r="O27" s="117"/>
      <c r="P27" s="33" t="s">
        <v>147</v>
      </c>
      <c r="Q27" s="100">
        <v>13</v>
      </c>
      <c r="R27" s="47"/>
      <c r="S27" s="59">
        <v>0</v>
      </c>
      <c r="T27" s="66">
        <v>207.3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1002</v>
      </c>
      <c r="F29" s="65">
        <f>F30+F40+F41</f>
        <v>97783.9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365</v>
      </c>
      <c r="M29" s="65">
        <f>M30+M40+M41</f>
        <v>35619.9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637</v>
      </c>
      <c r="T29" s="65">
        <f>T30+T40+T41</f>
        <v>62163.999999999993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1002</v>
      </c>
      <c r="F30" s="66">
        <v>97783.9</v>
      </c>
      <c r="G30" s="37"/>
      <c r="H30" s="117"/>
      <c r="I30" s="36" t="s">
        <v>42</v>
      </c>
      <c r="J30" s="49">
        <v>15</v>
      </c>
      <c r="K30" s="48" t="s">
        <v>9</v>
      </c>
      <c r="L30" s="59">
        <v>365</v>
      </c>
      <c r="M30" s="66">
        <v>35619.9</v>
      </c>
      <c r="N30" s="37"/>
      <c r="O30" s="117"/>
      <c r="P30" s="36" t="s">
        <v>42</v>
      </c>
      <c r="Q30" s="49">
        <v>15</v>
      </c>
      <c r="R30" s="48" t="s">
        <v>9</v>
      </c>
      <c r="S30" s="59">
        <v>637</v>
      </c>
      <c r="T30" s="66">
        <v>62163.999999999993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340</v>
      </c>
      <c r="F42" s="65">
        <f>F43+F47</f>
        <v>13077.8</v>
      </c>
      <c r="H42" s="126" t="s">
        <v>26</v>
      </c>
      <c r="I42" s="42" t="s">
        <v>29</v>
      </c>
      <c r="J42" s="49">
        <v>26</v>
      </c>
      <c r="K42" s="47"/>
      <c r="L42" s="68">
        <f>L43+L47</f>
        <v>124</v>
      </c>
      <c r="M42" s="65">
        <f>M43+M47</f>
        <v>4769.6000000000004</v>
      </c>
      <c r="O42" s="126" t="s">
        <v>26</v>
      </c>
      <c r="P42" s="42" t="s">
        <v>29</v>
      </c>
      <c r="Q42" s="49">
        <v>26</v>
      </c>
      <c r="R42" s="47"/>
      <c r="S42" s="68">
        <f>S43+S47</f>
        <v>216</v>
      </c>
      <c r="T42" s="65">
        <f>T43+T47</f>
        <v>8308.1999999999989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340</v>
      </c>
      <c r="F43" s="66">
        <v>13077.8</v>
      </c>
      <c r="H43" s="127"/>
      <c r="I43" s="36" t="s">
        <v>42</v>
      </c>
      <c r="J43" s="49">
        <v>27</v>
      </c>
      <c r="K43" s="47"/>
      <c r="L43" s="59">
        <v>124</v>
      </c>
      <c r="M43" s="66">
        <v>4769.6000000000004</v>
      </c>
      <c r="O43" s="127"/>
      <c r="P43" s="36" t="s">
        <v>42</v>
      </c>
      <c r="Q43" s="49">
        <v>27</v>
      </c>
      <c r="R43" s="47"/>
      <c r="S43" s="59">
        <v>216</v>
      </c>
      <c r="T43" s="66">
        <v>8308.1999999999989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2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241</v>
      </c>
      <c r="B7" s="134"/>
      <c r="C7" s="134"/>
      <c r="D7" s="134"/>
      <c r="E7" s="134"/>
      <c r="F7" s="134"/>
      <c r="H7" s="134" t="s">
        <v>241</v>
      </c>
      <c r="I7" s="134"/>
      <c r="J7" s="134"/>
      <c r="K7" s="134"/>
      <c r="L7" s="134"/>
      <c r="M7" s="134"/>
      <c r="O7" s="134" t="s">
        <v>241</v>
      </c>
      <c r="P7" s="134"/>
      <c r="Q7" s="134"/>
      <c r="R7" s="134"/>
      <c r="S7" s="134"/>
      <c r="T7" s="134"/>
      <c r="U7" s="70"/>
      <c r="V7" s="70"/>
    </row>
    <row r="8" spans="1:22" s="21" customFormat="1" ht="21" customHeight="1" x14ac:dyDescent="0.2">
      <c r="A8" s="121" t="s">
        <v>0</v>
      </c>
      <c r="B8" s="121"/>
      <c r="C8" s="121"/>
      <c r="D8" s="121"/>
      <c r="E8" s="121"/>
      <c r="F8" s="121"/>
      <c r="G8" s="22"/>
      <c r="H8" s="121" t="s">
        <v>0</v>
      </c>
      <c r="I8" s="121"/>
      <c r="J8" s="121"/>
      <c r="K8" s="121"/>
      <c r="L8" s="121"/>
      <c r="M8" s="121"/>
      <c r="N8" s="22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92030.6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46653.2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45377.400000000009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400</v>
      </c>
      <c r="F19" s="65">
        <f>F20+F21</f>
        <v>146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203</v>
      </c>
      <c r="M19" s="65">
        <f>M20+M21</f>
        <v>74.099999999999994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197</v>
      </c>
      <c r="T19" s="65">
        <f>T20+T21</f>
        <v>71.900000000000006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400</v>
      </c>
      <c r="F21" s="66">
        <v>146</v>
      </c>
      <c r="H21" s="117"/>
      <c r="I21" s="33" t="s">
        <v>36</v>
      </c>
      <c r="J21" s="100">
        <v>7</v>
      </c>
      <c r="K21" s="47"/>
      <c r="L21" s="59">
        <v>203</v>
      </c>
      <c r="M21" s="66">
        <v>74.099999999999994</v>
      </c>
      <c r="O21" s="117"/>
      <c r="P21" s="33" t="s">
        <v>36</v>
      </c>
      <c r="Q21" s="100">
        <v>7</v>
      </c>
      <c r="R21" s="47"/>
      <c r="S21" s="59">
        <v>197</v>
      </c>
      <c r="T21" s="66">
        <v>71.900000000000006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91884.6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46579.1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45305.500000000007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91884.6</v>
      </c>
      <c r="H26" s="117"/>
      <c r="I26" s="30" t="s">
        <v>35</v>
      </c>
      <c r="J26" s="100">
        <v>12</v>
      </c>
      <c r="K26" s="47"/>
      <c r="L26" s="59">
        <v>0</v>
      </c>
      <c r="M26" s="66">
        <v>46579.1</v>
      </c>
      <c r="O26" s="117"/>
      <c r="P26" s="30" t="s">
        <v>35</v>
      </c>
      <c r="Q26" s="100">
        <v>12</v>
      </c>
      <c r="R26" s="47"/>
      <c r="S26" s="59">
        <v>0</v>
      </c>
      <c r="T26" s="66">
        <v>45305.500000000007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263</v>
      </c>
      <c r="B7" s="134"/>
      <c r="C7" s="134"/>
      <c r="D7" s="134"/>
      <c r="E7" s="134"/>
      <c r="F7" s="134"/>
      <c r="H7" s="134" t="s">
        <v>263</v>
      </c>
      <c r="I7" s="134"/>
      <c r="J7" s="134"/>
      <c r="K7" s="134"/>
      <c r="L7" s="134"/>
      <c r="M7" s="134"/>
      <c r="O7" s="134" t="s">
        <v>263</v>
      </c>
      <c r="P7" s="134"/>
      <c r="Q7" s="134"/>
      <c r="R7" s="134"/>
      <c r="S7" s="134"/>
      <c r="T7" s="134"/>
      <c r="U7" s="70"/>
      <c r="V7" s="70"/>
    </row>
    <row r="8" spans="1:22" s="94" customFormat="1" ht="21" customHeight="1" x14ac:dyDescent="0.2">
      <c r="A8" s="121" t="s">
        <v>0</v>
      </c>
      <c r="B8" s="121"/>
      <c r="C8" s="121"/>
      <c r="D8" s="121"/>
      <c r="E8" s="121"/>
      <c r="F8" s="121"/>
      <c r="G8" s="96"/>
      <c r="H8" s="121" t="s">
        <v>0</v>
      </c>
      <c r="I8" s="121"/>
      <c r="J8" s="121"/>
      <c r="K8" s="121"/>
      <c r="L8" s="121"/>
      <c r="M8" s="121"/>
      <c r="N8" s="96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15.2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7.6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7.6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15.2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7.6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7.6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15.2</v>
      </c>
      <c r="H27" s="117"/>
      <c r="I27" s="33" t="s">
        <v>147</v>
      </c>
      <c r="J27" s="100">
        <v>13</v>
      </c>
      <c r="K27" s="47"/>
      <c r="L27" s="59">
        <v>0</v>
      </c>
      <c r="M27" s="66">
        <v>7.6</v>
      </c>
      <c r="O27" s="117"/>
      <c r="P27" s="33" t="s">
        <v>147</v>
      </c>
      <c r="Q27" s="100">
        <v>13</v>
      </c>
      <c r="R27" s="47"/>
      <c r="S27" s="59">
        <v>0</v>
      </c>
      <c r="T27" s="66">
        <v>7.6</v>
      </c>
      <c r="U27" s="34"/>
      <c r="V27" s="34"/>
    </row>
    <row r="28" spans="1:22" s="27" customFormat="1" ht="66" hidden="1" customHeight="1" x14ac:dyDescent="0.2">
      <c r="A28" s="95"/>
      <c r="B28" s="98"/>
      <c r="C28" s="49">
        <v>14</v>
      </c>
      <c r="D28" s="47"/>
      <c r="E28" s="59"/>
      <c r="F28" s="83">
        <f>M28+T28</f>
        <v>0</v>
      </c>
      <c r="H28" s="95"/>
      <c r="I28" s="98"/>
      <c r="J28" s="49">
        <v>14</v>
      </c>
      <c r="K28" s="47"/>
      <c r="L28" s="59"/>
      <c r="M28" s="83">
        <v>0</v>
      </c>
      <c r="O28" s="95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97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97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9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9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9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9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176</v>
      </c>
      <c r="B7" s="134"/>
      <c r="C7" s="134"/>
      <c r="D7" s="134"/>
      <c r="E7" s="134"/>
      <c r="F7" s="134"/>
      <c r="H7" s="134" t="s">
        <v>176</v>
      </c>
      <c r="I7" s="134"/>
      <c r="J7" s="134"/>
      <c r="K7" s="134"/>
      <c r="L7" s="134"/>
      <c r="M7" s="134"/>
      <c r="O7" s="134" t="s">
        <v>176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1386915.7000000002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581546.19999999995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805369.49999999988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153872</v>
      </c>
      <c r="F19" s="65">
        <f>F20+F21</f>
        <v>255852.3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64529</v>
      </c>
      <c r="M19" s="65">
        <f>M20+M21</f>
        <v>107295.6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89343</v>
      </c>
      <c r="T19" s="65">
        <f>T20+T21</f>
        <v>148556.70000000001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63179</v>
      </c>
      <c r="F20" s="66">
        <v>199164</v>
      </c>
      <c r="H20" s="117"/>
      <c r="I20" s="30" t="s">
        <v>35</v>
      </c>
      <c r="J20" s="100">
        <v>6</v>
      </c>
      <c r="K20" s="47"/>
      <c r="L20" s="59">
        <v>26495</v>
      </c>
      <c r="M20" s="66">
        <v>83522.2</v>
      </c>
      <c r="O20" s="117"/>
      <c r="P20" s="30" t="s">
        <v>35</v>
      </c>
      <c r="Q20" s="100">
        <v>6</v>
      </c>
      <c r="R20" s="47"/>
      <c r="S20" s="59">
        <v>36684</v>
      </c>
      <c r="T20" s="66">
        <v>115641.8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90693</v>
      </c>
      <c r="F21" s="66">
        <v>56688.3</v>
      </c>
      <c r="H21" s="117"/>
      <c r="I21" s="33" t="s">
        <v>36</v>
      </c>
      <c r="J21" s="100">
        <v>7</v>
      </c>
      <c r="K21" s="47"/>
      <c r="L21" s="59">
        <v>38034</v>
      </c>
      <c r="M21" s="66">
        <v>23773.4</v>
      </c>
      <c r="O21" s="117"/>
      <c r="P21" s="33" t="s">
        <v>36</v>
      </c>
      <c r="Q21" s="100">
        <v>7</v>
      </c>
      <c r="R21" s="47"/>
      <c r="S21" s="59">
        <v>52659</v>
      </c>
      <c r="T21" s="66">
        <v>32914.9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65350</v>
      </c>
      <c r="F22" s="65">
        <f t="shared" ref="F22" si="0">F23+F24</f>
        <v>86593.7</v>
      </c>
      <c r="H22" s="117"/>
      <c r="I22" s="32" t="s">
        <v>31</v>
      </c>
      <c r="J22" s="100">
        <v>8</v>
      </c>
      <c r="K22" s="47" t="s">
        <v>16</v>
      </c>
      <c r="L22" s="68">
        <f>L23+L24</f>
        <v>27406</v>
      </c>
      <c r="M22" s="65">
        <f t="shared" ref="M22" si="1">M23+M24</f>
        <v>36315</v>
      </c>
      <c r="O22" s="117"/>
      <c r="P22" s="32" t="s">
        <v>31</v>
      </c>
      <c r="Q22" s="100">
        <v>8</v>
      </c>
      <c r="R22" s="47" t="s">
        <v>16</v>
      </c>
      <c r="S22" s="68">
        <f>S23+S24</f>
        <v>37944</v>
      </c>
      <c r="T22" s="65">
        <f t="shared" ref="T22" si="2">T23+T24</f>
        <v>50278.7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65350</v>
      </c>
      <c r="F23" s="66">
        <v>86593.7</v>
      </c>
      <c r="H23" s="117"/>
      <c r="I23" s="30" t="s">
        <v>35</v>
      </c>
      <c r="J23" s="100">
        <v>9</v>
      </c>
      <c r="K23" s="47"/>
      <c r="L23" s="59">
        <v>27406</v>
      </c>
      <c r="M23" s="66">
        <v>36315</v>
      </c>
      <c r="O23" s="117"/>
      <c r="P23" s="30" t="s">
        <v>35</v>
      </c>
      <c r="Q23" s="100">
        <v>9</v>
      </c>
      <c r="R23" s="47"/>
      <c r="S23" s="59">
        <v>37944</v>
      </c>
      <c r="T23" s="66">
        <v>50278.7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64890</v>
      </c>
      <c r="F25" s="65">
        <f>F26+F27</f>
        <v>245440.9</v>
      </c>
      <c r="H25" s="117"/>
      <c r="I25" s="32" t="s">
        <v>28</v>
      </c>
      <c r="J25" s="100">
        <v>11</v>
      </c>
      <c r="K25" s="47" t="s">
        <v>17</v>
      </c>
      <c r="L25" s="68">
        <f>L26+L27</f>
        <v>27213</v>
      </c>
      <c r="M25" s="65">
        <f>M26+M27</f>
        <v>102927.79999999999</v>
      </c>
      <c r="O25" s="117"/>
      <c r="P25" s="32" t="s">
        <v>28</v>
      </c>
      <c r="Q25" s="100">
        <v>11</v>
      </c>
      <c r="R25" s="47" t="s">
        <v>17</v>
      </c>
      <c r="S25" s="68">
        <f>S26+S27</f>
        <v>37677</v>
      </c>
      <c r="T25" s="65">
        <f>T26+T27</f>
        <v>142513.1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33999</v>
      </c>
      <c r="F26" s="66">
        <v>101982</v>
      </c>
      <c r="H26" s="117"/>
      <c r="I26" s="30" t="s">
        <v>35</v>
      </c>
      <c r="J26" s="100">
        <v>12</v>
      </c>
      <c r="K26" s="47"/>
      <c r="L26" s="59">
        <v>14258</v>
      </c>
      <c r="M26" s="66">
        <v>42764.299999999996</v>
      </c>
      <c r="O26" s="117"/>
      <c r="P26" s="30" t="s">
        <v>35</v>
      </c>
      <c r="Q26" s="100">
        <v>12</v>
      </c>
      <c r="R26" s="47"/>
      <c r="S26" s="59">
        <v>19741</v>
      </c>
      <c r="T26" s="66">
        <v>59217.700000000004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30891</v>
      </c>
      <c r="F27" s="66">
        <v>143458.9</v>
      </c>
      <c r="H27" s="117"/>
      <c r="I27" s="33" t="s">
        <v>147</v>
      </c>
      <c r="J27" s="100">
        <v>13</v>
      </c>
      <c r="K27" s="47"/>
      <c r="L27" s="59">
        <v>12955</v>
      </c>
      <c r="M27" s="66">
        <v>60163.5</v>
      </c>
      <c r="O27" s="117"/>
      <c r="P27" s="33" t="s">
        <v>147</v>
      </c>
      <c r="Q27" s="100">
        <v>13</v>
      </c>
      <c r="R27" s="47"/>
      <c r="S27" s="59">
        <v>17936</v>
      </c>
      <c r="T27" s="66">
        <v>83295.399999999994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11476</v>
      </c>
      <c r="F29" s="65">
        <f>F30+F40+F41</f>
        <v>755918.7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4812</v>
      </c>
      <c r="M29" s="65">
        <f>M30+M40+M41</f>
        <v>316924.79999999999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6664</v>
      </c>
      <c r="T29" s="65">
        <f>T30+T40+T41</f>
        <v>438993.89999999997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11337</v>
      </c>
      <c r="F30" s="66">
        <v>727748.1</v>
      </c>
      <c r="G30" s="37"/>
      <c r="H30" s="117"/>
      <c r="I30" s="36" t="s">
        <v>42</v>
      </c>
      <c r="J30" s="49">
        <v>15</v>
      </c>
      <c r="K30" s="48" t="s">
        <v>9</v>
      </c>
      <c r="L30" s="59">
        <v>4754</v>
      </c>
      <c r="M30" s="66">
        <v>305170.2</v>
      </c>
      <c r="N30" s="37"/>
      <c r="O30" s="117"/>
      <c r="P30" s="36" t="s">
        <v>42</v>
      </c>
      <c r="Q30" s="49">
        <v>15</v>
      </c>
      <c r="R30" s="48" t="s">
        <v>9</v>
      </c>
      <c r="S30" s="59">
        <v>6583</v>
      </c>
      <c r="T30" s="66">
        <v>422577.89999999997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139</v>
      </c>
      <c r="F40" s="66">
        <v>28170.6</v>
      </c>
      <c r="H40" s="117"/>
      <c r="I40" s="40" t="s">
        <v>13</v>
      </c>
      <c r="J40" s="49">
        <v>24</v>
      </c>
      <c r="K40" s="47" t="s">
        <v>9</v>
      </c>
      <c r="L40" s="59">
        <v>58</v>
      </c>
      <c r="M40" s="66">
        <v>11754.6</v>
      </c>
      <c r="O40" s="117"/>
      <c r="P40" s="40" t="s">
        <v>13</v>
      </c>
      <c r="Q40" s="49">
        <v>24</v>
      </c>
      <c r="R40" s="47" t="s">
        <v>9</v>
      </c>
      <c r="S40" s="59">
        <v>81</v>
      </c>
      <c r="T40" s="66">
        <v>16416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2148</v>
      </c>
      <c r="F42" s="65">
        <f>F43+F47</f>
        <v>43110.1</v>
      </c>
      <c r="H42" s="126" t="s">
        <v>26</v>
      </c>
      <c r="I42" s="42" t="s">
        <v>29</v>
      </c>
      <c r="J42" s="49">
        <v>26</v>
      </c>
      <c r="K42" s="47"/>
      <c r="L42" s="68">
        <f>L43+L47</f>
        <v>901</v>
      </c>
      <c r="M42" s="65">
        <f>M43+M47</f>
        <v>18083</v>
      </c>
      <c r="O42" s="126" t="s">
        <v>26</v>
      </c>
      <c r="P42" s="42" t="s">
        <v>29</v>
      </c>
      <c r="Q42" s="49">
        <v>26</v>
      </c>
      <c r="R42" s="47"/>
      <c r="S42" s="68">
        <f>S43+S47</f>
        <v>1247</v>
      </c>
      <c r="T42" s="65">
        <f>T43+T47</f>
        <v>25027.1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2148</v>
      </c>
      <c r="F43" s="66">
        <v>43110.1</v>
      </c>
      <c r="H43" s="127"/>
      <c r="I43" s="36" t="s">
        <v>42</v>
      </c>
      <c r="J43" s="49">
        <v>27</v>
      </c>
      <c r="K43" s="47"/>
      <c r="L43" s="59">
        <v>901</v>
      </c>
      <c r="M43" s="66">
        <v>18083</v>
      </c>
      <c r="O43" s="127"/>
      <c r="P43" s="36" t="s">
        <v>42</v>
      </c>
      <c r="Q43" s="49">
        <v>27</v>
      </c>
      <c r="R43" s="47"/>
      <c r="S43" s="59">
        <v>1247</v>
      </c>
      <c r="T43" s="66">
        <v>25027.1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7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177</v>
      </c>
      <c r="B7" s="134"/>
      <c r="C7" s="134"/>
      <c r="D7" s="134"/>
      <c r="E7" s="134"/>
      <c r="F7" s="134"/>
      <c r="H7" s="134" t="s">
        <v>177</v>
      </c>
      <c r="I7" s="134"/>
      <c r="J7" s="134"/>
      <c r="K7" s="134"/>
      <c r="L7" s="134"/>
      <c r="M7" s="134"/>
      <c r="O7" s="134" t="s">
        <v>177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292073.3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145958.59999999998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146114.70000000001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75323</v>
      </c>
      <c r="F19" s="65">
        <f>F20+F21</f>
        <v>130096.5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37640</v>
      </c>
      <c r="M19" s="65">
        <f>M20+M21</f>
        <v>65010.899999999994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37683</v>
      </c>
      <c r="T19" s="65">
        <f>T20+T21</f>
        <v>65085.599999999991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39837</v>
      </c>
      <c r="F20" s="66">
        <v>95997.9</v>
      </c>
      <c r="H20" s="117"/>
      <c r="I20" s="30" t="s">
        <v>35</v>
      </c>
      <c r="J20" s="100">
        <v>6</v>
      </c>
      <c r="K20" s="47"/>
      <c r="L20" s="59">
        <v>19907</v>
      </c>
      <c r="M20" s="66">
        <v>47971.199999999997</v>
      </c>
      <c r="O20" s="117"/>
      <c r="P20" s="30" t="s">
        <v>35</v>
      </c>
      <c r="Q20" s="100">
        <v>6</v>
      </c>
      <c r="R20" s="47"/>
      <c r="S20" s="59">
        <v>19930</v>
      </c>
      <c r="T20" s="66">
        <v>48026.7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35486</v>
      </c>
      <c r="F21" s="66">
        <v>34098.6</v>
      </c>
      <c r="H21" s="117"/>
      <c r="I21" s="33" t="s">
        <v>36</v>
      </c>
      <c r="J21" s="100">
        <v>7</v>
      </c>
      <c r="K21" s="47"/>
      <c r="L21" s="59">
        <v>17733</v>
      </c>
      <c r="M21" s="66">
        <v>17039.7</v>
      </c>
      <c r="O21" s="117"/>
      <c r="P21" s="33" t="s">
        <v>36</v>
      </c>
      <c r="Q21" s="100">
        <v>7</v>
      </c>
      <c r="R21" s="47"/>
      <c r="S21" s="59">
        <v>17753</v>
      </c>
      <c r="T21" s="66">
        <v>17058.899999999998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7050</v>
      </c>
      <c r="F22" s="65">
        <f t="shared" ref="F22" si="0">F23+F24</f>
        <v>7782</v>
      </c>
      <c r="H22" s="117"/>
      <c r="I22" s="32" t="s">
        <v>31</v>
      </c>
      <c r="J22" s="100">
        <v>8</v>
      </c>
      <c r="K22" s="47" t="s">
        <v>16</v>
      </c>
      <c r="L22" s="68">
        <f>L23+L24</f>
        <v>3523</v>
      </c>
      <c r="M22" s="65">
        <f t="shared" ref="M22" si="1">M23+M24</f>
        <v>3888.8</v>
      </c>
      <c r="O22" s="117"/>
      <c r="P22" s="32" t="s">
        <v>31</v>
      </c>
      <c r="Q22" s="100">
        <v>8</v>
      </c>
      <c r="R22" s="47" t="s">
        <v>16</v>
      </c>
      <c r="S22" s="68">
        <f>S23+S24</f>
        <v>3527</v>
      </c>
      <c r="T22" s="65">
        <f t="shared" ref="T22" si="2">T23+T24</f>
        <v>3893.2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7050</v>
      </c>
      <c r="F23" s="66">
        <v>7782</v>
      </c>
      <c r="H23" s="117"/>
      <c r="I23" s="30" t="s">
        <v>35</v>
      </c>
      <c r="J23" s="100">
        <v>9</v>
      </c>
      <c r="K23" s="47"/>
      <c r="L23" s="59">
        <v>3523</v>
      </c>
      <c r="M23" s="66">
        <v>3888.8</v>
      </c>
      <c r="O23" s="117"/>
      <c r="P23" s="30" t="s">
        <v>35</v>
      </c>
      <c r="Q23" s="100">
        <v>9</v>
      </c>
      <c r="R23" s="47"/>
      <c r="S23" s="59">
        <v>3527</v>
      </c>
      <c r="T23" s="66">
        <v>3893.2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54887</v>
      </c>
      <c r="F25" s="65">
        <f>F26+F27</f>
        <v>128464.29999999999</v>
      </c>
      <c r="H25" s="117"/>
      <c r="I25" s="32" t="s">
        <v>28</v>
      </c>
      <c r="J25" s="100">
        <v>11</v>
      </c>
      <c r="K25" s="47" t="s">
        <v>17</v>
      </c>
      <c r="L25" s="68">
        <f>L26+L27</f>
        <v>27427</v>
      </c>
      <c r="M25" s="65">
        <f>M26+M27</f>
        <v>64193.599999999999</v>
      </c>
      <c r="O25" s="117"/>
      <c r="P25" s="32" t="s">
        <v>28</v>
      </c>
      <c r="Q25" s="100">
        <v>11</v>
      </c>
      <c r="R25" s="47" t="s">
        <v>17</v>
      </c>
      <c r="S25" s="68">
        <f>S26+S27</f>
        <v>27460</v>
      </c>
      <c r="T25" s="65">
        <f>T26+T27</f>
        <v>64270.7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21141</v>
      </c>
      <c r="F26" s="66">
        <v>39203.1</v>
      </c>
      <c r="H26" s="117"/>
      <c r="I26" s="30" t="s">
        <v>35</v>
      </c>
      <c r="J26" s="100">
        <v>12</v>
      </c>
      <c r="K26" s="47"/>
      <c r="L26" s="59">
        <v>10564</v>
      </c>
      <c r="M26" s="66">
        <v>19589.5</v>
      </c>
      <c r="O26" s="117"/>
      <c r="P26" s="30" t="s">
        <v>35</v>
      </c>
      <c r="Q26" s="100">
        <v>12</v>
      </c>
      <c r="R26" s="47"/>
      <c r="S26" s="59">
        <v>10577</v>
      </c>
      <c r="T26" s="66">
        <v>19613.599999999999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33746</v>
      </c>
      <c r="F27" s="66">
        <v>89261.2</v>
      </c>
      <c r="H27" s="117"/>
      <c r="I27" s="33" t="s">
        <v>147</v>
      </c>
      <c r="J27" s="100">
        <v>13</v>
      </c>
      <c r="K27" s="47"/>
      <c r="L27" s="59">
        <v>16863</v>
      </c>
      <c r="M27" s="66">
        <v>44604.1</v>
      </c>
      <c r="O27" s="117"/>
      <c r="P27" s="33" t="s">
        <v>147</v>
      </c>
      <c r="Q27" s="100">
        <v>13</v>
      </c>
      <c r="R27" s="47"/>
      <c r="S27" s="59">
        <v>16883</v>
      </c>
      <c r="T27" s="66">
        <v>44657.1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1166</v>
      </c>
      <c r="F42" s="65">
        <f>F43+F47</f>
        <v>25730.5</v>
      </c>
      <c r="H42" s="126" t="s">
        <v>26</v>
      </c>
      <c r="I42" s="42" t="s">
        <v>29</v>
      </c>
      <c r="J42" s="49">
        <v>26</v>
      </c>
      <c r="K42" s="47"/>
      <c r="L42" s="68">
        <f>L43+L47</f>
        <v>583</v>
      </c>
      <c r="M42" s="65">
        <f>M43+M47</f>
        <v>12865.3</v>
      </c>
      <c r="O42" s="126" t="s">
        <v>26</v>
      </c>
      <c r="P42" s="42" t="s">
        <v>29</v>
      </c>
      <c r="Q42" s="49">
        <v>26</v>
      </c>
      <c r="R42" s="47"/>
      <c r="S42" s="68">
        <f>S43+S47</f>
        <v>583</v>
      </c>
      <c r="T42" s="65">
        <f>T43+T47</f>
        <v>12865.2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1166</v>
      </c>
      <c r="F43" s="66">
        <v>25730.5</v>
      </c>
      <c r="H43" s="127"/>
      <c r="I43" s="36" t="s">
        <v>42</v>
      </c>
      <c r="J43" s="49">
        <v>27</v>
      </c>
      <c r="K43" s="47"/>
      <c r="L43" s="59">
        <v>583</v>
      </c>
      <c r="M43" s="66">
        <v>12865.3</v>
      </c>
      <c r="O43" s="127"/>
      <c r="P43" s="36" t="s">
        <v>42</v>
      </c>
      <c r="Q43" s="49">
        <v>27</v>
      </c>
      <c r="R43" s="47"/>
      <c r="S43" s="59">
        <v>583</v>
      </c>
      <c r="T43" s="66">
        <v>12865.2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A7" sqref="A7:F7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279</v>
      </c>
      <c r="B7" s="134"/>
      <c r="C7" s="134"/>
      <c r="D7" s="134"/>
      <c r="E7" s="134"/>
      <c r="F7" s="134"/>
      <c r="H7" s="134" t="s">
        <v>279</v>
      </c>
      <c r="I7" s="134"/>
      <c r="J7" s="134"/>
      <c r="K7" s="134"/>
      <c r="L7" s="134"/>
      <c r="M7" s="134"/>
      <c r="O7" s="134" t="s">
        <v>279</v>
      </c>
      <c r="P7" s="134"/>
      <c r="Q7" s="134"/>
      <c r="R7" s="134"/>
      <c r="S7" s="134"/>
      <c r="T7" s="134"/>
      <c r="U7" s="70"/>
      <c r="V7" s="70"/>
    </row>
    <row r="8" spans="1:22" s="113" customFormat="1" ht="21" customHeight="1" x14ac:dyDescent="0.2">
      <c r="A8" s="121" t="s">
        <v>0</v>
      </c>
      <c r="B8" s="121"/>
      <c r="C8" s="121"/>
      <c r="D8" s="121"/>
      <c r="E8" s="121"/>
      <c r="F8" s="121"/>
      <c r="G8" s="112"/>
      <c r="H8" s="121" t="s">
        <v>0</v>
      </c>
      <c r="I8" s="121"/>
      <c r="J8" s="121"/>
      <c r="K8" s="121"/>
      <c r="L8" s="121"/>
      <c r="M8" s="121"/>
      <c r="N8" s="112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32383.200000000001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16191.6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16191.6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>
        <f>M17+T17</f>
        <v>0</v>
      </c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32383.200000000001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16191.6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16191.6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32383.200000000001</v>
      </c>
      <c r="H26" s="117"/>
      <c r="I26" s="30" t="s">
        <v>35</v>
      </c>
      <c r="J26" s="100">
        <v>12</v>
      </c>
      <c r="K26" s="47"/>
      <c r="L26" s="59">
        <v>0</v>
      </c>
      <c r="M26" s="66">
        <v>16191.6</v>
      </c>
      <c r="O26" s="117"/>
      <c r="P26" s="30" t="s">
        <v>35</v>
      </c>
      <c r="Q26" s="100">
        <v>12</v>
      </c>
      <c r="R26" s="47"/>
      <c r="S26" s="59">
        <v>0</v>
      </c>
      <c r="T26" s="66">
        <v>16191.6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111"/>
      <c r="B28" s="98"/>
      <c r="C28" s="49">
        <v>14</v>
      </c>
      <c r="D28" s="47"/>
      <c r="E28" s="59"/>
      <c r="F28" s="83">
        <f>M28+T28</f>
        <v>0</v>
      </c>
      <c r="H28" s="111"/>
      <c r="I28" s="98"/>
      <c r="J28" s="49">
        <v>14</v>
      </c>
      <c r="K28" s="47"/>
      <c r="L28" s="59"/>
      <c r="M28" s="83">
        <v>0</v>
      </c>
      <c r="O28" s="111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114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114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114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114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114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114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114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114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114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114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114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114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274</v>
      </c>
      <c r="B7" s="134"/>
      <c r="C7" s="134"/>
      <c r="D7" s="134"/>
      <c r="E7" s="134"/>
      <c r="F7" s="134"/>
      <c r="H7" s="134" t="s">
        <v>274</v>
      </c>
      <c r="I7" s="134"/>
      <c r="J7" s="134"/>
      <c r="K7" s="134"/>
      <c r="L7" s="134"/>
      <c r="M7" s="134"/>
      <c r="O7" s="134" t="s">
        <v>274</v>
      </c>
      <c r="P7" s="134"/>
      <c r="Q7" s="134"/>
      <c r="R7" s="134"/>
      <c r="S7" s="134"/>
      <c r="T7" s="134"/>
      <c r="U7" s="70"/>
      <c r="V7" s="70"/>
    </row>
    <row r="8" spans="1:22" s="108" customFormat="1" ht="21" customHeight="1" x14ac:dyDescent="0.2">
      <c r="A8" s="121" t="s">
        <v>0</v>
      </c>
      <c r="B8" s="121"/>
      <c r="C8" s="121"/>
      <c r="D8" s="121"/>
      <c r="E8" s="121"/>
      <c r="F8" s="121"/>
      <c r="G8" s="107"/>
      <c r="H8" s="121" t="s">
        <v>0</v>
      </c>
      <c r="I8" s="121"/>
      <c r="J8" s="121"/>
      <c r="K8" s="121"/>
      <c r="L8" s="121"/>
      <c r="M8" s="121"/>
      <c r="N8" s="107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12.1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6.1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6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>
        <f>M17+T17</f>
        <v>0</v>
      </c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12.1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6.1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12.1</v>
      </c>
      <c r="H27" s="117"/>
      <c r="I27" s="33" t="s">
        <v>147</v>
      </c>
      <c r="J27" s="100">
        <v>13</v>
      </c>
      <c r="K27" s="47"/>
      <c r="L27" s="59">
        <v>0</v>
      </c>
      <c r="M27" s="66">
        <v>6.1</v>
      </c>
      <c r="O27" s="117"/>
      <c r="P27" s="33" t="s">
        <v>147</v>
      </c>
      <c r="Q27" s="100">
        <v>13</v>
      </c>
      <c r="R27" s="47"/>
      <c r="S27" s="59">
        <v>0</v>
      </c>
      <c r="T27" s="66">
        <v>6</v>
      </c>
      <c r="U27" s="34"/>
      <c r="V27" s="34"/>
    </row>
    <row r="28" spans="1:22" s="27" customFormat="1" ht="66" hidden="1" customHeight="1" x14ac:dyDescent="0.2">
      <c r="A28" s="106"/>
      <c r="B28" s="98"/>
      <c r="C28" s="49">
        <v>14</v>
      </c>
      <c r="D28" s="47"/>
      <c r="E28" s="59"/>
      <c r="F28" s="83">
        <f>M28+T28</f>
        <v>0</v>
      </c>
      <c r="H28" s="106"/>
      <c r="I28" s="98"/>
      <c r="J28" s="49">
        <v>14</v>
      </c>
      <c r="K28" s="47"/>
      <c r="L28" s="59"/>
      <c r="M28" s="83">
        <v>0</v>
      </c>
      <c r="O28" s="106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10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10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10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10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10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10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109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10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10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109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10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10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275</v>
      </c>
      <c r="B7" s="134"/>
      <c r="C7" s="134"/>
      <c r="D7" s="134"/>
      <c r="E7" s="134"/>
      <c r="F7" s="134"/>
      <c r="H7" s="134" t="s">
        <v>275</v>
      </c>
      <c r="I7" s="134"/>
      <c r="J7" s="134"/>
      <c r="K7" s="134"/>
      <c r="L7" s="134"/>
      <c r="M7" s="134"/>
      <c r="O7" s="134" t="s">
        <v>275</v>
      </c>
      <c r="P7" s="134"/>
      <c r="Q7" s="134"/>
      <c r="R7" s="134"/>
      <c r="S7" s="134"/>
      <c r="T7" s="134"/>
      <c r="U7" s="70"/>
      <c r="V7" s="70"/>
    </row>
    <row r="8" spans="1:22" s="108" customFormat="1" ht="21" customHeight="1" x14ac:dyDescent="0.2">
      <c r="A8" s="121" t="s">
        <v>0</v>
      </c>
      <c r="B8" s="121"/>
      <c r="C8" s="121"/>
      <c r="D8" s="121"/>
      <c r="E8" s="121"/>
      <c r="F8" s="121"/>
      <c r="G8" s="107"/>
      <c r="H8" s="121" t="s">
        <v>0</v>
      </c>
      <c r="I8" s="121"/>
      <c r="J8" s="121"/>
      <c r="K8" s="121"/>
      <c r="L8" s="121"/>
      <c r="M8" s="121"/>
      <c r="N8" s="107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41.2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20.6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20.6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>
        <f>M17+T17</f>
        <v>0</v>
      </c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41.2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20.6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20.6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41.2</v>
      </c>
      <c r="H27" s="117"/>
      <c r="I27" s="33" t="s">
        <v>147</v>
      </c>
      <c r="J27" s="100">
        <v>13</v>
      </c>
      <c r="K27" s="47"/>
      <c r="L27" s="59">
        <v>0</v>
      </c>
      <c r="M27" s="66">
        <v>20.6</v>
      </c>
      <c r="O27" s="117"/>
      <c r="P27" s="33" t="s">
        <v>147</v>
      </c>
      <c r="Q27" s="100">
        <v>13</v>
      </c>
      <c r="R27" s="47"/>
      <c r="S27" s="59">
        <v>0</v>
      </c>
      <c r="T27" s="66">
        <v>20.6</v>
      </c>
      <c r="U27" s="34"/>
      <c r="V27" s="34"/>
    </row>
    <row r="28" spans="1:22" s="27" customFormat="1" ht="66" hidden="1" customHeight="1" x14ac:dyDescent="0.2">
      <c r="A28" s="106"/>
      <c r="B28" s="98"/>
      <c r="C28" s="49">
        <v>14</v>
      </c>
      <c r="D28" s="47"/>
      <c r="E28" s="59"/>
      <c r="F28" s="83">
        <f>M28+T28</f>
        <v>0</v>
      </c>
      <c r="H28" s="106"/>
      <c r="I28" s="98"/>
      <c r="J28" s="49">
        <v>14</v>
      </c>
      <c r="K28" s="47"/>
      <c r="L28" s="59"/>
      <c r="M28" s="83">
        <v>0</v>
      </c>
      <c r="O28" s="106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10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10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10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10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10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10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109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10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10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109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10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10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179</v>
      </c>
      <c r="B7" s="134"/>
      <c r="C7" s="134"/>
      <c r="D7" s="134"/>
      <c r="E7" s="134"/>
      <c r="F7" s="134"/>
      <c r="H7" s="134" t="s">
        <v>179</v>
      </c>
      <c r="I7" s="134"/>
      <c r="J7" s="134"/>
      <c r="K7" s="134"/>
      <c r="L7" s="134"/>
      <c r="M7" s="134"/>
      <c r="O7" s="134" t="s">
        <v>179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264446.09999999998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103910.5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160535.59999999998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64510</v>
      </c>
      <c r="F19" s="65">
        <f>F20+F21</f>
        <v>79109.2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25354</v>
      </c>
      <c r="M19" s="65">
        <f>M20+M21</f>
        <v>31091.800000000003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39156</v>
      </c>
      <c r="T19" s="65">
        <f>T20+T21</f>
        <v>48017.4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21472</v>
      </c>
      <c r="F20" s="66">
        <v>69863.3</v>
      </c>
      <c r="H20" s="117"/>
      <c r="I20" s="30" t="s">
        <v>35</v>
      </c>
      <c r="J20" s="100">
        <v>6</v>
      </c>
      <c r="K20" s="47"/>
      <c r="L20" s="59">
        <v>8439</v>
      </c>
      <c r="M20" s="66">
        <v>27457.9</v>
      </c>
      <c r="O20" s="117"/>
      <c r="P20" s="30" t="s">
        <v>35</v>
      </c>
      <c r="Q20" s="100">
        <v>6</v>
      </c>
      <c r="R20" s="47"/>
      <c r="S20" s="59">
        <v>13033</v>
      </c>
      <c r="T20" s="66">
        <v>42405.4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43038</v>
      </c>
      <c r="F21" s="66">
        <v>9245.9</v>
      </c>
      <c r="H21" s="117"/>
      <c r="I21" s="33" t="s">
        <v>36</v>
      </c>
      <c r="J21" s="100">
        <v>7</v>
      </c>
      <c r="K21" s="47"/>
      <c r="L21" s="59">
        <v>16915</v>
      </c>
      <c r="M21" s="66">
        <v>3633.9</v>
      </c>
      <c r="O21" s="117"/>
      <c r="P21" s="33" t="s">
        <v>36</v>
      </c>
      <c r="Q21" s="100">
        <v>7</v>
      </c>
      <c r="R21" s="47"/>
      <c r="S21" s="59">
        <v>26123</v>
      </c>
      <c r="T21" s="66">
        <v>5612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10050</v>
      </c>
      <c r="F22" s="65">
        <f t="shared" ref="F22" si="0">F23+F24</f>
        <v>11275.9</v>
      </c>
      <c r="H22" s="117"/>
      <c r="I22" s="32" t="s">
        <v>31</v>
      </c>
      <c r="J22" s="100">
        <v>8</v>
      </c>
      <c r="K22" s="47" t="s">
        <v>16</v>
      </c>
      <c r="L22" s="68">
        <f>L23+L24</f>
        <v>3950</v>
      </c>
      <c r="M22" s="65">
        <f t="shared" ref="M22" si="1">M23+M24</f>
        <v>4431.8</v>
      </c>
      <c r="O22" s="117"/>
      <c r="P22" s="32" t="s">
        <v>31</v>
      </c>
      <c r="Q22" s="100">
        <v>8</v>
      </c>
      <c r="R22" s="47" t="s">
        <v>16</v>
      </c>
      <c r="S22" s="68">
        <f>S23+S24</f>
        <v>6100</v>
      </c>
      <c r="T22" s="65">
        <f t="shared" ref="T22" si="2">T23+T24</f>
        <v>6844.0999999999995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10050</v>
      </c>
      <c r="F23" s="66">
        <v>11275.9</v>
      </c>
      <c r="H23" s="117"/>
      <c r="I23" s="30" t="s">
        <v>35</v>
      </c>
      <c r="J23" s="100">
        <v>9</v>
      </c>
      <c r="K23" s="47"/>
      <c r="L23" s="59">
        <v>3950</v>
      </c>
      <c r="M23" s="66">
        <v>4431.8</v>
      </c>
      <c r="O23" s="117"/>
      <c r="P23" s="30" t="s">
        <v>35</v>
      </c>
      <c r="Q23" s="100">
        <v>9</v>
      </c>
      <c r="R23" s="47"/>
      <c r="S23" s="59">
        <v>6100</v>
      </c>
      <c r="T23" s="66">
        <v>6844.0999999999995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29099</v>
      </c>
      <c r="F25" s="65">
        <f>F26+F27</f>
        <v>50586.400000000001</v>
      </c>
      <c r="H25" s="117"/>
      <c r="I25" s="32" t="s">
        <v>28</v>
      </c>
      <c r="J25" s="100">
        <v>11</v>
      </c>
      <c r="K25" s="47" t="s">
        <v>17</v>
      </c>
      <c r="L25" s="68">
        <f>L26+L27</f>
        <v>11437</v>
      </c>
      <c r="M25" s="65">
        <f>M26+M27</f>
        <v>19882.7</v>
      </c>
      <c r="O25" s="117"/>
      <c r="P25" s="32" t="s">
        <v>28</v>
      </c>
      <c r="Q25" s="100">
        <v>11</v>
      </c>
      <c r="R25" s="47" t="s">
        <v>17</v>
      </c>
      <c r="S25" s="68">
        <f>S26+S27</f>
        <v>17662</v>
      </c>
      <c r="T25" s="65">
        <f>T26+T27</f>
        <v>30703.7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10587</v>
      </c>
      <c r="F26" s="66">
        <v>28871.200000000001</v>
      </c>
      <c r="H26" s="117"/>
      <c r="I26" s="30" t="s">
        <v>35</v>
      </c>
      <c r="J26" s="100">
        <v>12</v>
      </c>
      <c r="K26" s="47"/>
      <c r="L26" s="59">
        <v>4161</v>
      </c>
      <c r="M26" s="66">
        <v>11347.7</v>
      </c>
      <c r="O26" s="117"/>
      <c r="P26" s="30" t="s">
        <v>35</v>
      </c>
      <c r="Q26" s="100">
        <v>12</v>
      </c>
      <c r="R26" s="47"/>
      <c r="S26" s="59">
        <v>6426</v>
      </c>
      <c r="T26" s="66">
        <v>17523.5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18512</v>
      </c>
      <c r="F27" s="66">
        <v>21715.200000000001</v>
      </c>
      <c r="H27" s="117"/>
      <c r="I27" s="33" t="s">
        <v>147</v>
      </c>
      <c r="J27" s="100">
        <v>13</v>
      </c>
      <c r="K27" s="47"/>
      <c r="L27" s="59">
        <v>7276</v>
      </c>
      <c r="M27" s="66">
        <v>8535</v>
      </c>
      <c r="O27" s="117"/>
      <c r="P27" s="33" t="s">
        <v>147</v>
      </c>
      <c r="Q27" s="100">
        <v>13</v>
      </c>
      <c r="R27" s="47"/>
      <c r="S27" s="59">
        <v>11236</v>
      </c>
      <c r="T27" s="66">
        <v>13180.2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1280</v>
      </c>
      <c r="F29" s="65">
        <f>F30+F40+F41</f>
        <v>109307.4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503</v>
      </c>
      <c r="M29" s="65">
        <f>M30+M40+M41</f>
        <v>42938.5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777</v>
      </c>
      <c r="T29" s="65">
        <f>T30+T40+T41</f>
        <v>66368.899999999994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1150</v>
      </c>
      <c r="F30" s="66">
        <v>77095.5</v>
      </c>
      <c r="G30" s="37"/>
      <c r="H30" s="117"/>
      <c r="I30" s="36" t="s">
        <v>42</v>
      </c>
      <c r="J30" s="49">
        <v>15</v>
      </c>
      <c r="K30" s="48" t="s">
        <v>9</v>
      </c>
      <c r="L30" s="59">
        <v>452</v>
      </c>
      <c r="M30" s="66">
        <v>30301.5</v>
      </c>
      <c r="N30" s="37"/>
      <c r="O30" s="117"/>
      <c r="P30" s="36" t="s">
        <v>42</v>
      </c>
      <c r="Q30" s="49">
        <v>15</v>
      </c>
      <c r="R30" s="48" t="s">
        <v>9</v>
      </c>
      <c r="S30" s="59">
        <v>698</v>
      </c>
      <c r="T30" s="66">
        <v>46794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700</v>
      </c>
      <c r="F32" s="67">
        <v>47862.1</v>
      </c>
      <c r="H32" s="117"/>
      <c r="I32" s="130"/>
      <c r="J32" s="49">
        <v>17</v>
      </c>
      <c r="K32" s="47" t="s">
        <v>9</v>
      </c>
      <c r="L32" s="60">
        <v>275</v>
      </c>
      <c r="M32" s="67">
        <v>18803</v>
      </c>
      <c r="O32" s="117"/>
      <c r="P32" s="130"/>
      <c r="Q32" s="49">
        <v>17</v>
      </c>
      <c r="R32" s="47" t="s">
        <v>9</v>
      </c>
      <c r="S32" s="60">
        <v>425</v>
      </c>
      <c r="T32" s="67">
        <v>29059.1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130</v>
      </c>
      <c r="F40" s="66">
        <v>32211.9</v>
      </c>
      <c r="H40" s="117"/>
      <c r="I40" s="40" t="s">
        <v>13</v>
      </c>
      <c r="J40" s="49">
        <v>24</v>
      </c>
      <c r="K40" s="47" t="s">
        <v>9</v>
      </c>
      <c r="L40" s="59">
        <v>51</v>
      </c>
      <c r="M40" s="66">
        <v>12637</v>
      </c>
      <c r="O40" s="117"/>
      <c r="P40" s="40" t="s">
        <v>13</v>
      </c>
      <c r="Q40" s="49">
        <v>24</v>
      </c>
      <c r="R40" s="47" t="s">
        <v>9</v>
      </c>
      <c r="S40" s="59">
        <v>79</v>
      </c>
      <c r="T40" s="66">
        <v>19574.900000000001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700</v>
      </c>
      <c r="F42" s="65">
        <f>F43+F47</f>
        <v>14167.2</v>
      </c>
      <c r="H42" s="126" t="s">
        <v>26</v>
      </c>
      <c r="I42" s="42" t="s">
        <v>29</v>
      </c>
      <c r="J42" s="49">
        <v>26</v>
      </c>
      <c r="K42" s="47"/>
      <c r="L42" s="68">
        <f>L43+L47</f>
        <v>275</v>
      </c>
      <c r="M42" s="65">
        <f>M43+M47</f>
        <v>5565.7</v>
      </c>
      <c r="O42" s="126" t="s">
        <v>26</v>
      </c>
      <c r="P42" s="42" t="s">
        <v>29</v>
      </c>
      <c r="Q42" s="49">
        <v>26</v>
      </c>
      <c r="R42" s="47"/>
      <c r="S42" s="68">
        <f>S43+S47</f>
        <v>425</v>
      </c>
      <c r="T42" s="65">
        <f>T43+T47</f>
        <v>8601.5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700</v>
      </c>
      <c r="F43" s="66">
        <v>14167.2</v>
      </c>
      <c r="H43" s="127"/>
      <c r="I43" s="36" t="s">
        <v>42</v>
      </c>
      <c r="J43" s="49">
        <v>27</v>
      </c>
      <c r="K43" s="47"/>
      <c r="L43" s="59">
        <v>275</v>
      </c>
      <c r="M43" s="66">
        <v>5565.7</v>
      </c>
      <c r="O43" s="127"/>
      <c r="P43" s="36" t="s">
        <v>42</v>
      </c>
      <c r="Q43" s="49">
        <v>27</v>
      </c>
      <c r="R43" s="47"/>
      <c r="S43" s="59">
        <v>425</v>
      </c>
      <c r="T43" s="66">
        <v>8601.5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8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59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151</v>
      </c>
      <c r="B7" s="134"/>
      <c r="C7" s="134"/>
      <c r="D7" s="134"/>
      <c r="E7" s="134"/>
      <c r="F7" s="134"/>
      <c r="H7" s="134" t="s">
        <v>151</v>
      </c>
      <c r="I7" s="134"/>
      <c r="J7" s="134"/>
      <c r="K7" s="134"/>
      <c r="L7" s="134"/>
      <c r="M7" s="134"/>
      <c r="O7" s="134" t="s">
        <v>151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879073.1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388937.10000000003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490136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17420</v>
      </c>
      <c r="F15" s="65">
        <v>86371.4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7709</v>
      </c>
      <c r="M15" s="65">
        <v>38193.4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9711</v>
      </c>
      <c r="T15" s="65">
        <v>48177.999999999993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17420</v>
      </c>
      <c r="F16" s="66">
        <v>84285.4</v>
      </c>
      <c r="H16" s="117"/>
      <c r="I16" s="30" t="s">
        <v>10</v>
      </c>
      <c r="J16" s="100">
        <v>3</v>
      </c>
      <c r="K16" s="47"/>
      <c r="L16" s="59">
        <v>7709</v>
      </c>
      <c r="M16" s="66">
        <v>37299.4</v>
      </c>
      <c r="O16" s="117"/>
      <c r="P16" s="30" t="s">
        <v>10</v>
      </c>
      <c r="Q16" s="100">
        <v>3</v>
      </c>
      <c r="R16" s="47"/>
      <c r="S16" s="59">
        <v>9711</v>
      </c>
      <c r="T16" s="66">
        <v>46985.999999999993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28</v>
      </c>
      <c r="F18" s="66">
        <v>2086</v>
      </c>
      <c r="G18" s="31"/>
      <c r="H18" s="117"/>
      <c r="I18" s="30" t="s">
        <v>11</v>
      </c>
      <c r="J18" s="100">
        <v>4</v>
      </c>
      <c r="K18" s="47" t="s">
        <v>12</v>
      </c>
      <c r="L18" s="59">
        <v>12</v>
      </c>
      <c r="M18" s="66">
        <v>894</v>
      </c>
      <c r="N18" s="31"/>
      <c r="O18" s="117"/>
      <c r="P18" s="30" t="s">
        <v>11</v>
      </c>
      <c r="Q18" s="100">
        <v>4</v>
      </c>
      <c r="R18" s="47" t="s">
        <v>12</v>
      </c>
      <c r="S18" s="59">
        <v>16</v>
      </c>
      <c r="T18" s="66">
        <v>1192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98391</v>
      </c>
      <c r="F19" s="65">
        <f>F20+F21</f>
        <v>142596.6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43540</v>
      </c>
      <c r="M19" s="65">
        <f>M20+M21</f>
        <v>63101.3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54851</v>
      </c>
      <c r="T19" s="65">
        <f>T20+T21</f>
        <v>79495.3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32991</v>
      </c>
      <c r="F20" s="66">
        <v>114596.3</v>
      </c>
      <c r="H20" s="117"/>
      <c r="I20" s="30" t="s">
        <v>35</v>
      </c>
      <c r="J20" s="100">
        <v>6</v>
      </c>
      <c r="K20" s="47"/>
      <c r="L20" s="59">
        <v>14599</v>
      </c>
      <c r="M20" s="66">
        <v>50710.5</v>
      </c>
      <c r="O20" s="117"/>
      <c r="P20" s="30" t="s">
        <v>35</v>
      </c>
      <c r="Q20" s="100">
        <v>6</v>
      </c>
      <c r="R20" s="47"/>
      <c r="S20" s="59">
        <v>18392</v>
      </c>
      <c r="T20" s="66">
        <v>63885.8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65400</v>
      </c>
      <c r="F21" s="66">
        <v>28000.3</v>
      </c>
      <c r="H21" s="117"/>
      <c r="I21" s="33" t="s">
        <v>36</v>
      </c>
      <c r="J21" s="100">
        <v>7</v>
      </c>
      <c r="K21" s="47"/>
      <c r="L21" s="59">
        <v>28941</v>
      </c>
      <c r="M21" s="66">
        <v>12390.8</v>
      </c>
      <c r="O21" s="117"/>
      <c r="P21" s="33" t="s">
        <v>36</v>
      </c>
      <c r="Q21" s="100">
        <v>7</v>
      </c>
      <c r="R21" s="47"/>
      <c r="S21" s="59">
        <v>36459</v>
      </c>
      <c r="T21" s="66">
        <v>15609.5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18400</v>
      </c>
      <c r="F22" s="65">
        <f t="shared" ref="F22" si="0">F23+F24</f>
        <v>20405.900000000001</v>
      </c>
      <c r="H22" s="117"/>
      <c r="I22" s="32" t="s">
        <v>31</v>
      </c>
      <c r="J22" s="100">
        <v>8</v>
      </c>
      <c r="K22" s="47" t="s">
        <v>16</v>
      </c>
      <c r="L22" s="68">
        <f>L23+L24</f>
        <v>8142</v>
      </c>
      <c r="M22" s="65">
        <f t="shared" ref="M22" si="1">M23+M24</f>
        <v>9029.6</v>
      </c>
      <c r="O22" s="117"/>
      <c r="P22" s="32" t="s">
        <v>31</v>
      </c>
      <c r="Q22" s="100">
        <v>8</v>
      </c>
      <c r="R22" s="47" t="s">
        <v>16</v>
      </c>
      <c r="S22" s="68">
        <f>S23+S24</f>
        <v>10258</v>
      </c>
      <c r="T22" s="65">
        <f t="shared" ref="T22" si="2">T23+T24</f>
        <v>11376.300000000001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18400</v>
      </c>
      <c r="F23" s="66">
        <v>20405.900000000001</v>
      </c>
      <c r="H23" s="117"/>
      <c r="I23" s="30" t="s">
        <v>35</v>
      </c>
      <c r="J23" s="100">
        <v>9</v>
      </c>
      <c r="K23" s="47"/>
      <c r="L23" s="59">
        <v>8142</v>
      </c>
      <c r="M23" s="66">
        <v>9029.6</v>
      </c>
      <c r="O23" s="117"/>
      <c r="P23" s="30" t="s">
        <v>35</v>
      </c>
      <c r="Q23" s="100">
        <v>9</v>
      </c>
      <c r="R23" s="47"/>
      <c r="S23" s="59">
        <v>10258</v>
      </c>
      <c r="T23" s="66">
        <v>11376.300000000001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66787</v>
      </c>
      <c r="F25" s="65">
        <f>F26+F27</f>
        <v>166290.9</v>
      </c>
      <c r="H25" s="117"/>
      <c r="I25" s="32" t="s">
        <v>28</v>
      </c>
      <c r="J25" s="100">
        <v>11</v>
      </c>
      <c r="K25" s="47" t="s">
        <v>17</v>
      </c>
      <c r="L25" s="68">
        <f>L26+L27</f>
        <v>29555</v>
      </c>
      <c r="M25" s="65">
        <f>M26+M27</f>
        <v>73586.8</v>
      </c>
      <c r="O25" s="117"/>
      <c r="P25" s="32" t="s">
        <v>28</v>
      </c>
      <c r="Q25" s="100">
        <v>11</v>
      </c>
      <c r="R25" s="47" t="s">
        <v>17</v>
      </c>
      <c r="S25" s="68">
        <f>S26+S27</f>
        <v>37232</v>
      </c>
      <c r="T25" s="65">
        <f>T26+T27</f>
        <v>92704.099999999991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18759</v>
      </c>
      <c r="F26" s="66">
        <v>94850</v>
      </c>
      <c r="H26" s="117"/>
      <c r="I26" s="30" t="s">
        <v>35</v>
      </c>
      <c r="J26" s="100">
        <v>12</v>
      </c>
      <c r="K26" s="47"/>
      <c r="L26" s="59">
        <v>8301</v>
      </c>
      <c r="M26" s="66">
        <v>41971.8</v>
      </c>
      <c r="O26" s="117"/>
      <c r="P26" s="30" t="s">
        <v>35</v>
      </c>
      <c r="Q26" s="100">
        <v>12</v>
      </c>
      <c r="R26" s="47"/>
      <c r="S26" s="59">
        <v>10458</v>
      </c>
      <c r="T26" s="66">
        <v>52878.2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48028</v>
      </c>
      <c r="F27" s="66">
        <v>71440.899999999994</v>
      </c>
      <c r="H27" s="117"/>
      <c r="I27" s="33" t="s">
        <v>147</v>
      </c>
      <c r="J27" s="100">
        <v>13</v>
      </c>
      <c r="K27" s="47"/>
      <c r="L27" s="59">
        <v>21254</v>
      </c>
      <c r="M27" s="66">
        <v>31615</v>
      </c>
      <c r="O27" s="117"/>
      <c r="P27" s="33" t="s">
        <v>147</v>
      </c>
      <c r="Q27" s="100">
        <v>13</v>
      </c>
      <c r="R27" s="47"/>
      <c r="S27" s="59">
        <v>26774</v>
      </c>
      <c r="T27" s="66">
        <v>39825.899999999994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6240</v>
      </c>
      <c r="F29" s="65">
        <f>F30+F40+F41</f>
        <v>372270.4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2761</v>
      </c>
      <c r="M29" s="65">
        <f>M30+M40+M41</f>
        <v>164702.79999999999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3479</v>
      </c>
      <c r="T29" s="65">
        <f>T30+T40+T41</f>
        <v>207567.60000000003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6240</v>
      </c>
      <c r="F30" s="66">
        <v>372270.4</v>
      </c>
      <c r="G30" s="37"/>
      <c r="H30" s="117"/>
      <c r="I30" s="36" t="s">
        <v>42</v>
      </c>
      <c r="J30" s="49">
        <v>15</v>
      </c>
      <c r="K30" s="48" t="s">
        <v>9</v>
      </c>
      <c r="L30" s="59">
        <v>2761</v>
      </c>
      <c r="M30" s="66">
        <v>164702.79999999999</v>
      </c>
      <c r="N30" s="37"/>
      <c r="O30" s="117"/>
      <c r="P30" s="36" t="s">
        <v>42</v>
      </c>
      <c r="Q30" s="49">
        <v>15</v>
      </c>
      <c r="R30" s="48" t="s">
        <v>9</v>
      </c>
      <c r="S30" s="59">
        <v>3479</v>
      </c>
      <c r="T30" s="66">
        <v>207567.60000000003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240</v>
      </c>
      <c r="F32" s="67">
        <v>32255.8</v>
      </c>
      <c r="H32" s="117"/>
      <c r="I32" s="130"/>
      <c r="J32" s="49">
        <v>17</v>
      </c>
      <c r="K32" s="47" t="s">
        <v>9</v>
      </c>
      <c r="L32" s="60">
        <v>106</v>
      </c>
      <c r="M32" s="67">
        <v>14246.3</v>
      </c>
      <c r="O32" s="117"/>
      <c r="P32" s="130"/>
      <c r="Q32" s="49">
        <v>17</v>
      </c>
      <c r="R32" s="47" t="s">
        <v>9</v>
      </c>
      <c r="S32" s="60">
        <v>134</v>
      </c>
      <c r="T32" s="67">
        <v>18009.5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2681</v>
      </c>
      <c r="F42" s="65">
        <f>F43+F47</f>
        <v>91137.9</v>
      </c>
      <c r="H42" s="126" t="s">
        <v>26</v>
      </c>
      <c r="I42" s="42" t="s">
        <v>29</v>
      </c>
      <c r="J42" s="49">
        <v>26</v>
      </c>
      <c r="K42" s="47"/>
      <c r="L42" s="68">
        <f>L43+L47</f>
        <v>1186</v>
      </c>
      <c r="M42" s="65">
        <f>M43+M47</f>
        <v>40323.199999999997</v>
      </c>
      <c r="O42" s="126" t="s">
        <v>26</v>
      </c>
      <c r="P42" s="42" t="s">
        <v>29</v>
      </c>
      <c r="Q42" s="49">
        <v>26</v>
      </c>
      <c r="R42" s="47"/>
      <c r="S42" s="68">
        <f>S43+S47</f>
        <v>1495</v>
      </c>
      <c r="T42" s="65">
        <f>T43+T47</f>
        <v>50814.700000000004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2681</v>
      </c>
      <c r="F43" s="66">
        <v>91137.9</v>
      </c>
      <c r="H43" s="127"/>
      <c r="I43" s="36" t="s">
        <v>42</v>
      </c>
      <c r="J43" s="49">
        <v>27</v>
      </c>
      <c r="K43" s="47"/>
      <c r="L43" s="59">
        <v>1186</v>
      </c>
      <c r="M43" s="66">
        <v>40323.199999999997</v>
      </c>
      <c r="O43" s="127"/>
      <c r="P43" s="36" t="s">
        <v>42</v>
      </c>
      <c r="Q43" s="49">
        <v>27</v>
      </c>
      <c r="R43" s="47"/>
      <c r="S43" s="59">
        <v>1495</v>
      </c>
      <c r="T43" s="66">
        <v>50814.700000000004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39</v>
      </c>
      <c r="F44" s="67">
        <v>355.9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17</v>
      </c>
      <c r="M44" s="67">
        <v>155.1</v>
      </c>
      <c r="O44" s="127"/>
      <c r="P44" s="39" t="s">
        <v>40</v>
      </c>
      <c r="Q44" s="49">
        <v>28</v>
      </c>
      <c r="R44" s="48" t="s">
        <v>20</v>
      </c>
      <c r="S44" s="60">
        <v>22</v>
      </c>
      <c r="T44" s="67">
        <v>200.79999999999998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185</v>
      </c>
      <c r="B7" s="134"/>
      <c r="C7" s="134"/>
      <c r="D7" s="134"/>
      <c r="E7" s="134"/>
      <c r="F7" s="134"/>
      <c r="H7" s="134" t="s">
        <v>185</v>
      </c>
      <c r="I7" s="134"/>
      <c r="J7" s="134"/>
      <c r="K7" s="134"/>
      <c r="L7" s="134"/>
      <c r="M7" s="134"/>
      <c r="O7" s="134" t="s">
        <v>185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310568.40000000002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148526.5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162041.9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>
        <f>M17+T17</f>
        <v>0</v>
      </c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87486</v>
      </c>
      <c r="F19" s="65">
        <f>F20+F21</f>
        <v>148074.4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41839</v>
      </c>
      <c r="M19" s="65">
        <f>M20+M21</f>
        <v>70813.899999999994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45647</v>
      </c>
      <c r="T19" s="65">
        <f>T20+T21</f>
        <v>77260.499999999985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42559</v>
      </c>
      <c r="F20" s="66">
        <v>133244.29999999999</v>
      </c>
      <c r="H20" s="117"/>
      <c r="I20" s="30" t="s">
        <v>35</v>
      </c>
      <c r="J20" s="100">
        <v>6</v>
      </c>
      <c r="K20" s="47"/>
      <c r="L20" s="59">
        <v>20353</v>
      </c>
      <c r="M20" s="66">
        <v>63721.5</v>
      </c>
      <c r="O20" s="117"/>
      <c r="P20" s="30" t="s">
        <v>35</v>
      </c>
      <c r="Q20" s="100">
        <v>6</v>
      </c>
      <c r="R20" s="47"/>
      <c r="S20" s="59">
        <v>22206</v>
      </c>
      <c r="T20" s="66">
        <v>69522.799999999988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44927</v>
      </c>
      <c r="F21" s="66">
        <v>14830.1</v>
      </c>
      <c r="H21" s="117"/>
      <c r="I21" s="33" t="s">
        <v>36</v>
      </c>
      <c r="J21" s="100">
        <v>7</v>
      </c>
      <c r="K21" s="47"/>
      <c r="L21" s="59">
        <v>21486</v>
      </c>
      <c r="M21" s="66">
        <v>7092.4</v>
      </c>
      <c r="O21" s="117"/>
      <c r="P21" s="33" t="s">
        <v>36</v>
      </c>
      <c r="Q21" s="100">
        <v>7</v>
      </c>
      <c r="R21" s="47"/>
      <c r="S21" s="59">
        <v>23441</v>
      </c>
      <c r="T21" s="66">
        <v>7737.7000000000007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19300</v>
      </c>
      <c r="F22" s="65">
        <f t="shared" ref="F22" si="0">F23+F24</f>
        <v>21654.2</v>
      </c>
      <c r="H22" s="117"/>
      <c r="I22" s="32" t="s">
        <v>31</v>
      </c>
      <c r="J22" s="100">
        <v>8</v>
      </c>
      <c r="K22" s="47" t="s">
        <v>16</v>
      </c>
      <c r="L22" s="68">
        <f>L23+L24</f>
        <v>9230</v>
      </c>
      <c r="M22" s="65">
        <f t="shared" ref="M22" si="1">M23+M24</f>
        <v>10355.9</v>
      </c>
      <c r="O22" s="117"/>
      <c r="P22" s="32" t="s">
        <v>31</v>
      </c>
      <c r="Q22" s="100">
        <v>8</v>
      </c>
      <c r="R22" s="47" t="s">
        <v>16</v>
      </c>
      <c r="S22" s="68">
        <f>S23+S24</f>
        <v>10070</v>
      </c>
      <c r="T22" s="65">
        <f t="shared" ref="T22" si="2">T23+T24</f>
        <v>11298.300000000001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19300</v>
      </c>
      <c r="F23" s="66">
        <v>21654.2</v>
      </c>
      <c r="H23" s="117"/>
      <c r="I23" s="30" t="s">
        <v>35</v>
      </c>
      <c r="J23" s="100">
        <v>9</v>
      </c>
      <c r="K23" s="47"/>
      <c r="L23" s="59">
        <v>9230</v>
      </c>
      <c r="M23" s="66">
        <v>10355.9</v>
      </c>
      <c r="O23" s="117"/>
      <c r="P23" s="30" t="s">
        <v>35</v>
      </c>
      <c r="Q23" s="100">
        <v>9</v>
      </c>
      <c r="R23" s="47"/>
      <c r="S23" s="59">
        <v>10070</v>
      </c>
      <c r="T23" s="66">
        <v>11298.300000000001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51349</v>
      </c>
      <c r="F25" s="65">
        <f>F26+F27</f>
        <v>89156.1</v>
      </c>
      <c r="H25" s="117"/>
      <c r="I25" s="32" t="s">
        <v>28</v>
      </c>
      <c r="J25" s="100">
        <v>11</v>
      </c>
      <c r="K25" s="47" t="s">
        <v>17</v>
      </c>
      <c r="L25" s="68">
        <f>L26+L27</f>
        <v>24557</v>
      </c>
      <c r="M25" s="65">
        <f>M26+M27</f>
        <v>42637.5</v>
      </c>
      <c r="O25" s="117"/>
      <c r="P25" s="32" t="s">
        <v>28</v>
      </c>
      <c r="Q25" s="100">
        <v>11</v>
      </c>
      <c r="R25" s="47" t="s">
        <v>17</v>
      </c>
      <c r="S25" s="68">
        <f>S26+S27</f>
        <v>26792</v>
      </c>
      <c r="T25" s="65">
        <f>T26+T27</f>
        <v>46518.6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19871</v>
      </c>
      <c r="F26" s="66">
        <v>50211.199999999997</v>
      </c>
      <c r="H26" s="117"/>
      <c r="I26" s="30" t="s">
        <v>35</v>
      </c>
      <c r="J26" s="100">
        <v>12</v>
      </c>
      <c r="K26" s="47"/>
      <c r="L26" s="59">
        <v>9503</v>
      </c>
      <c r="M26" s="66">
        <v>24012.5</v>
      </c>
      <c r="O26" s="117"/>
      <c r="P26" s="30" t="s">
        <v>35</v>
      </c>
      <c r="Q26" s="100">
        <v>12</v>
      </c>
      <c r="R26" s="47"/>
      <c r="S26" s="59">
        <v>10368</v>
      </c>
      <c r="T26" s="66">
        <v>26198.699999999997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31478</v>
      </c>
      <c r="F27" s="66">
        <v>38944.9</v>
      </c>
      <c r="H27" s="117"/>
      <c r="I27" s="33" t="s">
        <v>147</v>
      </c>
      <c r="J27" s="100">
        <v>13</v>
      </c>
      <c r="K27" s="47"/>
      <c r="L27" s="59">
        <v>15054</v>
      </c>
      <c r="M27" s="66">
        <v>18625</v>
      </c>
      <c r="O27" s="117"/>
      <c r="P27" s="33" t="s">
        <v>147</v>
      </c>
      <c r="Q27" s="100">
        <v>13</v>
      </c>
      <c r="R27" s="47"/>
      <c r="S27" s="59">
        <v>16424</v>
      </c>
      <c r="T27" s="66">
        <v>20319.900000000001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2532</v>
      </c>
      <c r="F42" s="65">
        <f>F43+F47</f>
        <v>51683.7</v>
      </c>
      <c r="H42" s="126" t="s">
        <v>26</v>
      </c>
      <c r="I42" s="42" t="s">
        <v>29</v>
      </c>
      <c r="J42" s="49">
        <v>26</v>
      </c>
      <c r="K42" s="47"/>
      <c r="L42" s="68">
        <f>L43+L47</f>
        <v>1211</v>
      </c>
      <c r="M42" s="65">
        <f>M43+M47</f>
        <v>24719.200000000001</v>
      </c>
      <c r="O42" s="126" t="s">
        <v>26</v>
      </c>
      <c r="P42" s="42" t="s">
        <v>29</v>
      </c>
      <c r="Q42" s="49">
        <v>26</v>
      </c>
      <c r="R42" s="47"/>
      <c r="S42" s="68">
        <f>S43+S47</f>
        <v>1321</v>
      </c>
      <c r="T42" s="65">
        <f>T43+T47</f>
        <v>26964.499999999996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2532</v>
      </c>
      <c r="F43" s="66">
        <v>51683.7</v>
      </c>
      <c r="H43" s="127"/>
      <c r="I43" s="36" t="s">
        <v>42</v>
      </c>
      <c r="J43" s="49">
        <v>27</v>
      </c>
      <c r="K43" s="47"/>
      <c r="L43" s="59">
        <v>1211</v>
      </c>
      <c r="M43" s="66">
        <v>24719.200000000001</v>
      </c>
      <c r="O43" s="127"/>
      <c r="P43" s="36" t="s">
        <v>42</v>
      </c>
      <c r="Q43" s="49">
        <v>27</v>
      </c>
      <c r="R43" s="47"/>
      <c r="S43" s="59">
        <v>1321</v>
      </c>
      <c r="T43" s="66">
        <v>26964.499999999996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2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150</v>
      </c>
      <c r="B7" s="134"/>
      <c r="C7" s="134"/>
      <c r="D7" s="134"/>
      <c r="E7" s="134"/>
      <c r="F7" s="134"/>
      <c r="H7" s="134" t="s">
        <v>150</v>
      </c>
      <c r="I7" s="134"/>
      <c r="J7" s="134"/>
      <c r="K7" s="134"/>
      <c r="L7" s="134"/>
      <c r="M7" s="134"/>
      <c r="O7" s="134" t="s">
        <v>150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201992.9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1312.8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200680.09999999998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2147</v>
      </c>
      <c r="F15" s="65">
        <v>13950.6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14</v>
      </c>
      <c r="M15" s="65">
        <v>90.5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2133</v>
      </c>
      <c r="T15" s="65">
        <v>13860.1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2147</v>
      </c>
      <c r="F16" s="66">
        <v>13876.1</v>
      </c>
      <c r="H16" s="117"/>
      <c r="I16" s="30" t="s">
        <v>10</v>
      </c>
      <c r="J16" s="100">
        <v>3</v>
      </c>
      <c r="K16" s="47"/>
      <c r="L16" s="59">
        <v>14</v>
      </c>
      <c r="M16" s="66">
        <v>90.5</v>
      </c>
      <c r="O16" s="117"/>
      <c r="P16" s="30" t="s">
        <v>10</v>
      </c>
      <c r="Q16" s="100">
        <v>3</v>
      </c>
      <c r="R16" s="47"/>
      <c r="S16" s="59">
        <v>2133</v>
      </c>
      <c r="T16" s="66">
        <v>13785.6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1</v>
      </c>
      <c r="F18" s="66">
        <v>74.5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6516</v>
      </c>
      <c r="F19" s="65">
        <f>F20+F21</f>
        <v>41941.599999999999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43</v>
      </c>
      <c r="M19" s="65">
        <f>M20+M21</f>
        <v>276.39999999999998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6473</v>
      </c>
      <c r="T19" s="65">
        <f>T20+T21</f>
        <v>41665.199999999997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5752</v>
      </c>
      <c r="F20" s="66">
        <v>30196.5</v>
      </c>
      <c r="H20" s="117"/>
      <c r="I20" s="30" t="s">
        <v>35</v>
      </c>
      <c r="J20" s="100">
        <v>6</v>
      </c>
      <c r="K20" s="47"/>
      <c r="L20" s="59">
        <v>38</v>
      </c>
      <c r="M20" s="66">
        <v>199.5</v>
      </c>
      <c r="O20" s="117"/>
      <c r="P20" s="30" t="s">
        <v>35</v>
      </c>
      <c r="Q20" s="100">
        <v>6</v>
      </c>
      <c r="R20" s="47"/>
      <c r="S20" s="59">
        <v>5714</v>
      </c>
      <c r="T20" s="66">
        <v>29997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764</v>
      </c>
      <c r="F21" s="66">
        <v>11745.1</v>
      </c>
      <c r="H21" s="117"/>
      <c r="I21" s="33" t="s">
        <v>36</v>
      </c>
      <c r="J21" s="100">
        <v>7</v>
      </c>
      <c r="K21" s="47"/>
      <c r="L21" s="59">
        <v>5</v>
      </c>
      <c r="M21" s="66">
        <v>76.900000000000006</v>
      </c>
      <c r="O21" s="117"/>
      <c r="P21" s="33" t="s">
        <v>36</v>
      </c>
      <c r="Q21" s="100">
        <v>7</v>
      </c>
      <c r="R21" s="47"/>
      <c r="S21" s="59">
        <v>759</v>
      </c>
      <c r="T21" s="66">
        <v>11668.2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1100</v>
      </c>
      <c r="F22" s="65">
        <f t="shared" ref="F22" si="0">F23+F24</f>
        <v>2055.3000000000002</v>
      </c>
      <c r="H22" s="117"/>
      <c r="I22" s="32" t="s">
        <v>31</v>
      </c>
      <c r="J22" s="100">
        <v>8</v>
      </c>
      <c r="K22" s="47" t="s">
        <v>16</v>
      </c>
      <c r="L22" s="68">
        <f>L23+L24</f>
        <v>7</v>
      </c>
      <c r="M22" s="65">
        <f t="shared" ref="M22" si="1">M23+M24</f>
        <v>13.1</v>
      </c>
      <c r="O22" s="117"/>
      <c r="P22" s="32" t="s">
        <v>31</v>
      </c>
      <c r="Q22" s="100">
        <v>8</v>
      </c>
      <c r="R22" s="47" t="s">
        <v>16</v>
      </c>
      <c r="S22" s="68">
        <f>S23+S24</f>
        <v>1093</v>
      </c>
      <c r="T22" s="65">
        <f t="shared" ref="T22" si="2">T23+T24</f>
        <v>2042.2000000000003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1100</v>
      </c>
      <c r="F24" s="66">
        <v>2055.3000000000002</v>
      </c>
      <c r="H24" s="117"/>
      <c r="I24" s="33" t="s">
        <v>37</v>
      </c>
      <c r="J24" s="100">
        <v>10</v>
      </c>
      <c r="K24" s="47"/>
      <c r="L24" s="59">
        <v>7</v>
      </c>
      <c r="M24" s="66">
        <v>13.1</v>
      </c>
      <c r="O24" s="117"/>
      <c r="P24" s="33" t="s">
        <v>37</v>
      </c>
      <c r="Q24" s="100">
        <v>10</v>
      </c>
      <c r="R24" s="47"/>
      <c r="S24" s="59">
        <v>1093</v>
      </c>
      <c r="T24" s="66">
        <v>2042.2000000000003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9561</v>
      </c>
      <c r="F25" s="65">
        <f>F26+F27</f>
        <v>49963.7</v>
      </c>
      <c r="H25" s="117"/>
      <c r="I25" s="32" t="s">
        <v>28</v>
      </c>
      <c r="J25" s="100">
        <v>11</v>
      </c>
      <c r="K25" s="47" t="s">
        <v>17</v>
      </c>
      <c r="L25" s="68">
        <f>L26+L27</f>
        <v>63</v>
      </c>
      <c r="M25" s="65">
        <f>M26+M27</f>
        <v>311.5</v>
      </c>
      <c r="O25" s="117"/>
      <c r="P25" s="32" t="s">
        <v>28</v>
      </c>
      <c r="Q25" s="100">
        <v>11</v>
      </c>
      <c r="R25" s="47" t="s">
        <v>17</v>
      </c>
      <c r="S25" s="68">
        <f>S26+S27</f>
        <v>9498</v>
      </c>
      <c r="T25" s="65">
        <f>T26+T27</f>
        <v>49652.2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3777</v>
      </c>
      <c r="F26" s="66">
        <v>18984.400000000001</v>
      </c>
      <c r="H26" s="117"/>
      <c r="I26" s="30" t="s">
        <v>35</v>
      </c>
      <c r="J26" s="100">
        <v>12</v>
      </c>
      <c r="K26" s="47"/>
      <c r="L26" s="59">
        <v>25</v>
      </c>
      <c r="M26" s="66">
        <v>125.7</v>
      </c>
      <c r="O26" s="117"/>
      <c r="P26" s="30" t="s">
        <v>35</v>
      </c>
      <c r="Q26" s="100">
        <v>12</v>
      </c>
      <c r="R26" s="47"/>
      <c r="S26" s="59">
        <v>3752</v>
      </c>
      <c r="T26" s="66">
        <v>18858.7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5784</v>
      </c>
      <c r="F27" s="66">
        <v>30979.3</v>
      </c>
      <c r="H27" s="117"/>
      <c r="I27" s="33" t="s">
        <v>147</v>
      </c>
      <c r="J27" s="100">
        <v>13</v>
      </c>
      <c r="K27" s="47"/>
      <c r="L27" s="59">
        <v>38</v>
      </c>
      <c r="M27" s="66">
        <v>185.8</v>
      </c>
      <c r="O27" s="117"/>
      <c r="P27" s="33" t="s">
        <v>147</v>
      </c>
      <c r="Q27" s="100">
        <v>13</v>
      </c>
      <c r="R27" s="47"/>
      <c r="S27" s="59">
        <v>5746</v>
      </c>
      <c r="T27" s="66">
        <v>30793.5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1496</v>
      </c>
      <c r="F29" s="65">
        <f>F30+F40+F41</f>
        <v>84833.3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10</v>
      </c>
      <c r="M29" s="65">
        <f>M30+M40+M41</f>
        <v>567.1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1486</v>
      </c>
      <c r="T29" s="65">
        <f>T30+T40+T41</f>
        <v>84266.2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1496</v>
      </c>
      <c r="F41" s="66">
        <v>84833.3</v>
      </c>
      <c r="H41" s="117"/>
      <c r="I41" s="41" t="s">
        <v>37</v>
      </c>
      <c r="J41" s="49">
        <v>25</v>
      </c>
      <c r="K41" s="47"/>
      <c r="L41" s="59">
        <v>10</v>
      </c>
      <c r="M41" s="66">
        <v>567.1</v>
      </c>
      <c r="O41" s="117"/>
      <c r="P41" s="41" t="s">
        <v>37</v>
      </c>
      <c r="Q41" s="49">
        <v>25</v>
      </c>
      <c r="R41" s="47"/>
      <c r="S41" s="59">
        <v>1486</v>
      </c>
      <c r="T41" s="66">
        <v>84266.2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341</v>
      </c>
      <c r="F42" s="65">
        <f>F43+F47</f>
        <v>9248.4</v>
      </c>
      <c r="H42" s="126" t="s">
        <v>26</v>
      </c>
      <c r="I42" s="42" t="s">
        <v>29</v>
      </c>
      <c r="J42" s="49">
        <v>26</v>
      </c>
      <c r="K42" s="47"/>
      <c r="L42" s="68">
        <f>L43+L47</f>
        <v>2</v>
      </c>
      <c r="M42" s="65">
        <f>M43+M47</f>
        <v>54.2</v>
      </c>
      <c r="O42" s="126" t="s">
        <v>26</v>
      </c>
      <c r="P42" s="42" t="s">
        <v>29</v>
      </c>
      <c r="Q42" s="49">
        <v>26</v>
      </c>
      <c r="R42" s="47"/>
      <c r="S42" s="68">
        <f>S43+S47</f>
        <v>339</v>
      </c>
      <c r="T42" s="65">
        <f>T43+T47</f>
        <v>9194.1999999999989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341</v>
      </c>
      <c r="F47" s="66">
        <v>9248.4</v>
      </c>
      <c r="G47" s="104"/>
      <c r="H47" s="128"/>
      <c r="I47" s="41" t="s">
        <v>37</v>
      </c>
      <c r="J47" s="49">
        <v>31</v>
      </c>
      <c r="K47" s="48"/>
      <c r="L47" s="59">
        <v>2</v>
      </c>
      <c r="M47" s="66">
        <v>54.2</v>
      </c>
      <c r="O47" s="128"/>
      <c r="P47" s="41" t="s">
        <v>37</v>
      </c>
      <c r="Q47" s="49">
        <v>31</v>
      </c>
      <c r="R47" s="48"/>
      <c r="S47" s="59">
        <v>339</v>
      </c>
      <c r="T47" s="66">
        <v>9194.1999999999989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152</v>
      </c>
      <c r="B7" s="134"/>
      <c r="C7" s="134"/>
      <c r="D7" s="134"/>
      <c r="E7" s="134"/>
      <c r="F7" s="134"/>
      <c r="H7" s="134" t="s">
        <v>152</v>
      </c>
      <c r="I7" s="134"/>
      <c r="J7" s="134"/>
      <c r="K7" s="134"/>
      <c r="L7" s="134"/>
      <c r="M7" s="134"/>
      <c r="O7" s="134" t="s">
        <v>152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395732.1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12728.199999999999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383003.89999999997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2500</v>
      </c>
      <c r="F15" s="65">
        <v>24787.4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80</v>
      </c>
      <c r="M15" s="65">
        <v>790.8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2420</v>
      </c>
      <c r="T15" s="65">
        <v>23996.600000000002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2500</v>
      </c>
      <c r="F16" s="66">
        <v>24712.9</v>
      </c>
      <c r="H16" s="117"/>
      <c r="I16" s="30" t="s">
        <v>10</v>
      </c>
      <c r="J16" s="100">
        <v>3</v>
      </c>
      <c r="K16" s="47"/>
      <c r="L16" s="59">
        <v>80</v>
      </c>
      <c r="M16" s="66">
        <v>790.8</v>
      </c>
      <c r="O16" s="117"/>
      <c r="P16" s="30" t="s">
        <v>10</v>
      </c>
      <c r="Q16" s="100">
        <v>3</v>
      </c>
      <c r="R16" s="47"/>
      <c r="S16" s="59">
        <v>2420</v>
      </c>
      <c r="T16" s="66">
        <v>23922.100000000002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1</v>
      </c>
      <c r="F18" s="66">
        <v>74.5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28411</v>
      </c>
      <c r="F19" s="65">
        <f>F20+F21</f>
        <v>82912.7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912</v>
      </c>
      <c r="M19" s="65">
        <f>M20+M21</f>
        <v>2660.7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27499</v>
      </c>
      <c r="T19" s="65">
        <f>T20+T21</f>
        <v>80252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13313</v>
      </c>
      <c r="F20" s="66">
        <v>55754.2</v>
      </c>
      <c r="H20" s="117"/>
      <c r="I20" s="30" t="s">
        <v>35</v>
      </c>
      <c r="J20" s="100">
        <v>6</v>
      </c>
      <c r="K20" s="47"/>
      <c r="L20" s="59">
        <v>427</v>
      </c>
      <c r="M20" s="66">
        <v>1788.3</v>
      </c>
      <c r="O20" s="117"/>
      <c r="P20" s="30" t="s">
        <v>35</v>
      </c>
      <c r="Q20" s="100">
        <v>6</v>
      </c>
      <c r="R20" s="47"/>
      <c r="S20" s="59">
        <v>12886</v>
      </c>
      <c r="T20" s="66">
        <v>53965.899999999994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15098</v>
      </c>
      <c r="F21" s="66">
        <v>27158.5</v>
      </c>
      <c r="H21" s="117"/>
      <c r="I21" s="33" t="s">
        <v>36</v>
      </c>
      <c r="J21" s="100">
        <v>7</v>
      </c>
      <c r="K21" s="47"/>
      <c r="L21" s="59">
        <v>485</v>
      </c>
      <c r="M21" s="66">
        <v>872.4</v>
      </c>
      <c r="O21" s="117"/>
      <c r="P21" s="33" t="s">
        <v>36</v>
      </c>
      <c r="Q21" s="100">
        <v>7</v>
      </c>
      <c r="R21" s="47"/>
      <c r="S21" s="59">
        <v>14613</v>
      </c>
      <c r="T21" s="66">
        <v>26286.1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4524</v>
      </c>
      <c r="F22" s="65">
        <f t="shared" ref="F22" si="0">F23+F24</f>
        <v>7279</v>
      </c>
      <c r="H22" s="117"/>
      <c r="I22" s="32" t="s">
        <v>31</v>
      </c>
      <c r="J22" s="100">
        <v>8</v>
      </c>
      <c r="K22" s="47" t="s">
        <v>16</v>
      </c>
      <c r="L22" s="68">
        <f>L23+L24</f>
        <v>145</v>
      </c>
      <c r="M22" s="65">
        <f t="shared" ref="M22" si="1">M23+M24</f>
        <v>233.3</v>
      </c>
      <c r="O22" s="117"/>
      <c r="P22" s="32" t="s">
        <v>31</v>
      </c>
      <c r="Q22" s="100">
        <v>8</v>
      </c>
      <c r="R22" s="47" t="s">
        <v>16</v>
      </c>
      <c r="S22" s="68">
        <f>S23+S24</f>
        <v>4379</v>
      </c>
      <c r="T22" s="65">
        <f t="shared" ref="T22" si="2">T23+T24</f>
        <v>7045.7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4524</v>
      </c>
      <c r="F24" s="66">
        <v>7279</v>
      </c>
      <c r="H24" s="117"/>
      <c r="I24" s="33" t="s">
        <v>37</v>
      </c>
      <c r="J24" s="100">
        <v>10</v>
      </c>
      <c r="K24" s="47"/>
      <c r="L24" s="59">
        <v>145</v>
      </c>
      <c r="M24" s="66">
        <v>233.3</v>
      </c>
      <c r="O24" s="117"/>
      <c r="P24" s="33" t="s">
        <v>37</v>
      </c>
      <c r="Q24" s="100">
        <v>10</v>
      </c>
      <c r="R24" s="47"/>
      <c r="S24" s="59">
        <v>4379</v>
      </c>
      <c r="T24" s="66">
        <v>7045.7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17770</v>
      </c>
      <c r="F25" s="65">
        <f>F26+F27</f>
        <v>105141</v>
      </c>
      <c r="H25" s="117"/>
      <c r="I25" s="32" t="s">
        <v>28</v>
      </c>
      <c r="J25" s="100">
        <v>11</v>
      </c>
      <c r="K25" s="47" t="s">
        <v>17</v>
      </c>
      <c r="L25" s="68">
        <f>L26+L27</f>
        <v>570</v>
      </c>
      <c r="M25" s="65">
        <f>M26+M27</f>
        <v>3372.5</v>
      </c>
      <c r="O25" s="117"/>
      <c r="P25" s="32" t="s">
        <v>28</v>
      </c>
      <c r="Q25" s="100">
        <v>11</v>
      </c>
      <c r="R25" s="47" t="s">
        <v>17</v>
      </c>
      <c r="S25" s="68">
        <f>S26+S27</f>
        <v>17200</v>
      </c>
      <c r="T25" s="65">
        <f>T26+T27</f>
        <v>101768.5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5867</v>
      </c>
      <c r="F26" s="66">
        <v>35555</v>
      </c>
      <c r="H26" s="117"/>
      <c r="I26" s="30" t="s">
        <v>35</v>
      </c>
      <c r="J26" s="100">
        <v>12</v>
      </c>
      <c r="K26" s="47"/>
      <c r="L26" s="59">
        <v>188</v>
      </c>
      <c r="M26" s="66">
        <v>1139.3</v>
      </c>
      <c r="O26" s="117"/>
      <c r="P26" s="30" t="s">
        <v>35</v>
      </c>
      <c r="Q26" s="100">
        <v>12</v>
      </c>
      <c r="R26" s="47"/>
      <c r="S26" s="59">
        <v>5679</v>
      </c>
      <c r="T26" s="66">
        <v>34415.699999999997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11903</v>
      </c>
      <c r="F27" s="66">
        <v>69586</v>
      </c>
      <c r="H27" s="117"/>
      <c r="I27" s="33" t="s">
        <v>147</v>
      </c>
      <c r="J27" s="100">
        <v>13</v>
      </c>
      <c r="K27" s="47"/>
      <c r="L27" s="59">
        <v>382</v>
      </c>
      <c r="M27" s="66">
        <v>2233.1999999999998</v>
      </c>
      <c r="O27" s="117"/>
      <c r="P27" s="33" t="s">
        <v>147</v>
      </c>
      <c r="Q27" s="100">
        <v>13</v>
      </c>
      <c r="R27" s="47"/>
      <c r="S27" s="59">
        <v>11521</v>
      </c>
      <c r="T27" s="66">
        <v>67352.800000000003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2041</v>
      </c>
      <c r="F29" s="65">
        <f>F30+F40+F41</f>
        <v>160063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66</v>
      </c>
      <c r="M29" s="65">
        <f>M30+M40+M41</f>
        <v>5176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1975</v>
      </c>
      <c r="T29" s="65">
        <f>T30+T40+T41</f>
        <v>154887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2041</v>
      </c>
      <c r="F41" s="66">
        <v>160063</v>
      </c>
      <c r="H41" s="117"/>
      <c r="I41" s="41" t="s">
        <v>37</v>
      </c>
      <c r="J41" s="49">
        <v>25</v>
      </c>
      <c r="K41" s="47"/>
      <c r="L41" s="59">
        <v>66</v>
      </c>
      <c r="M41" s="66">
        <v>5176</v>
      </c>
      <c r="O41" s="117"/>
      <c r="P41" s="41" t="s">
        <v>37</v>
      </c>
      <c r="Q41" s="49">
        <v>25</v>
      </c>
      <c r="R41" s="47"/>
      <c r="S41" s="59">
        <v>1975</v>
      </c>
      <c r="T41" s="66">
        <v>154887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597</v>
      </c>
      <c r="F42" s="65">
        <f>F43+F47</f>
        <v>15549</v>
      </c>
      <c r="H42" s="126" t="s">
        <v>26</v>
      </c>
      <c r="I42" s="42" t="s">
        <v>29</v>
      </c>
      <c r="J42" s="49">
        <v>26</v>
      </c>
      <c r="K42" s="47"/>
      <c r="L42" s="68">
        <f>L43+L47</f>
        <v>19</v>
      </c>
      <c r="M42" s="65">
        <f>M43+M47</f>
        <v>494.9</v>
      </c>
      <c r="O42" s="126" t="s">
        <v>26</v>
      </c>
      <c r="P42" s="42" t="s">
        <v>29</v>
      </c>
      <c r="Q42" s="49">
        <v>26</v>
      </c>
      <c r="R42" s="47"/>
      <c r="S42" s="68">
        <f>S43+S47</f>
        <v>578</v>
      </c>
      <c r="T42" s="65">
        <f>T43+T47</f>
        <v>15054.1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597</v>
      </c>
      <c r="F47" s="66">
        <v>15549</v>
      </c>
      <c r="G47" s="104"/>
      <c r="H47" s="128"/>
      <c r="I47" s="41" t="s">
        <v>37</v>
      </c>
      <c r="J47" s="49">
        <v>31</v>
      </c>
      <c r="K47" s="48"/>
      <c r="L47" s="59">
        <v>19</v>
      </c>
      <c r="M47" s="66">
        <v>494.9</v>
      </c>
      <c r="O47" s="128"/>
      <c r="P47" s="41" t="s">
        <v>37</v>
      </c>
      <c r="Q47" s="49">
        <v>31</v>
      </c>
      <c r="R47" s="48"/>
      <c r="S47" s="59">
        <v>578</v>
      </c>
      <c r="T47" s="66">
        <v>15054.1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153</v>
      </c>
      <c r="B7" s="134"/>
      <c r="C7" s="134"/>
      <c r="D7" s="134"/>
      <c r="E7" s="134"/>
      <c r="F7" s="134"/>
      <c r="H7" s="134" t="s">
        <v>153</v>
      </c>
      <c r="I7" s="134"/>
      <c r="J7" s="134"/>
      <c r="K7" s="134"/>
      <c r="L7" s="134"/>
      <c r="M7" s="134"/>
      <c r="O7" s="134" t="s">
        <v>153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380899.19999999995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135271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245628.2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3960</v>
      </c>
      <c r="F15" s="65">
        <v>27473.599999999999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1407</v>
      </c>
      <c r="M15" s="65">
        <v>9735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2553</v>
      </c>
      <c r="T15" s="65">
        <v>17738.599999999999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3960</v>
      </c>
      <c r="F16" s="66">
        <v>27399.1</v>
      </c>
      <c r="H16" s="117"/>
      <c r="I16" s="30" t="s">
        <v>10</v>
      </c>
      <c r="J16" s="100">
        <v>3</v>
      </c>
      <c r="K16" s="47"/>
      <c r="L16" s="59">
        <v>1407</v>
      </c>
      <c r="M16" s="66">
        <v>9735</v>
      </c>
      <c r="O16" s="117"/>
      <c r="P16" s="30" t="s">
        <v>10</v>
      </c>
      <c r="Q16" s="100">
        <v>3</v>
      </c>
      <c r="R16" s="47"/>
      <c r="S16" s="59">
        <v>2553</v>
      </c>
      <c r="T16" s="66">
        <v>17664.099999999999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1</v>
      </c>
      <c r="F18" s="66">
        <v>74.5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35401</v>
      </c>
      <c r="F19" s="65">
        <f>F20+F21</f>
        <v>76209.100000000006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12576</v>
      </c>
      <c r="M19" s="65">
        <f>M20+M21</f>
        <v>27073.300000000003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22825</v>
      </c>
      <c r="T19" s="65">
        <f>T20+T21</f>
        <v>49135.799999999996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14491</v>
      </c>
      <c r="F20" s="66">
        <v>55389.599999999999</v>
      </c>
      <c r="H20" s="117"/>
      <c r="I20" s="30" t="s">
        <v>35</v>
      </c>
      <c r="J20" s="100">
        <v>6</v>
      </c>
      <c r="K20" s="47"/>
      <c r="L20" s="59">
        <v>5148</v>
      </c>
      <c r="M20" s="66">
        <v>19677.400000000001</v>
      </c>
      <c r="O20" s="117"/>
      <c r="P20" s="30" t="s">
        <v>35</v>
      </c>
      <c r="Q20" s="100">
        <v>6</v>
      </c>
      <c r="R20" s="47"/>
      <c r="S20" s="59">
        <v>9343</v>
      </c>
      <c r="T20" s="66">
        <v>35712.199999999997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20910</v>
      </c>
      <c r="F21" s="66">
        <v>20819.5</v>
      </c>
      <c r="H21" s="117"/>
      <c r="I21" s="33" t="s">
        <v>36</v>
      </c>
      <c r="J21" s="100">
        <v>7</v>
      </c>
      <c r="K21" s="47"/>
      <c r="L21" s="59">
        <v>7428</v>
      </c>
      <c r="M21" s="66">
        <v>7395.9</v>
      </c>
      <c r="O21" s="117"/>
      <c r="P21" s="33" t="s">
        <v>36</v>
      </c>
      <c r="Q21" s="100">
        <v>7</v>
      </c>
      <c r="R21" s="47"/>
      <c r="S21" s="59">
        <v>13482</v>
      </c>
      <c r="T21" s="66">
        <v>13423.6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6220</v>
      </c>
      <c r="F22" s="65">
        <f t="shared" ref="F22" si="0">F23+F24</f>
        <v>10073.1</v>
      </c>
      <c r="H22" s="117"/>
      <c r="I22" s="32" t="s">
        <v>31</v>
      </c>
      <c r="J22" s="100">
        <v>8</v>
      </c>
      <c r="K22" s="47" t="s">
        <v>16</v>
      </c>
      <c r="L22" s="68">
        <f>L23+L24</f>
        <v>2210</v>
      </c>
      <c r="M22" s="65">
        <f t="shared" ref="M22" si="1">M23+M24</f>
        <v>3579</v>
      </c>
      <c r="O22" s="117"/>
      <c r="P22" s="32" t="s">
        <v>31</v>
      </c>
      <c r="Q22" s="100">
        <v>8</v>
      </c>
      <c r="R22" s="47" t="s">
        <v>16</v>
      </c>
      <c r="S22" s="68">
        <f>S23+S24</f>
        <v>4010</v>
      </c>
      <c r="T22" s="65">
        <f t="shared" ref="T22" si="2">T23+T24</f>
        <v>6494.1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6220</v>
      </c>
      <c r="F24" s="66">
        <v>10073.1</v>
      </c>
      <c r="H24" s="117"/>
      <c r="I24" s="33" t="s">
        <v>37</v>
      </c>
      <c r="J24" s="100">
        <v>10</v>
      </c>
      <c r="K24" s="47"/>
      <c r="L24" s="59">
        <v>2210</v>
      </c>
      <c r="M24" s="66">
        <v>3579</v>
      </c>
      <c r="O24" s="117"/>
      <c r="P24" s="33" t="s">
        <v>37</v>
      </c>
      <c r="Q24" s="100">
        <v>10</v>
      </c>
      <c r="R24" s="47"/>
      <c r="S24" s="59">
        <v>4010</v>
      </c>
      <c r="T24" s="66">
        <v>6494.1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20561</v>
      </c>
      <c r="F25" s="65">
        <f>F26+F27</f>
        <v>93746.4</v>
      </c>
      <c r="H25" s="117"/>
      <c r="I25" s="32" t="s">
        <v>28</v>
      </c>
      <c r="J25" s="100">
        <v>11</v>
      </c>
      <c r="K25" s="47" t="s">
        <v>17</v>
      </c>
      <c r="L25" s="68">
        <f>L26+L27</f>
        <v>7304</v>
      </c>
      <c r="M25" s="65">
        <f>M26+M27</f>
        <v>33303.199999999997</v>
      </c>
      <c r="O25" s="117"/>
      <c r="P25" s="32" t="s">
        <v>28</v>
      </c>
      <c r="Q25" s="100">
        <v>11</v>
      </c>
      <c r="R25" s="47" t="s">
        <v>17</v>
      </c>
      <c r="S25" s="68">
        <f>S26+S27</f>
        <v>13257</v>
      </c>
      <c r="T25" s="65">
        <f>T26+T27</f>
        <v>60443.200000000004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5902</v>
      </c>
      <c r="F26" s="66">
        <v>40402.400000000001</v>
      </c>
      <c r="H26" s="117"/>
      <c r="I26" s="30" t="s">
        <v>35</v>
      </c>
      <c r="J26" s="100">
        <v>12</v>
      </c>
      <c r="K26" s="47"/>
      <c r="L26" s="59">
        <v>2097</v>
      </c>
      <c r="M26" s="66">
        <v>14355</v>
      </c>
      <c r="O26" s="117"/>
      <c r="P26" s="30" t="s">
        <v>35</v>
      </c>
      <c r="Q26" s="100">
        <v>12</v>
      </c>
      <c r="R26" s="47"/>
      <c r="S26" s="59">
        <v>3805</v>
      </c>
      <c r="T26" s="66">
        <v>26047.4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14659</v>
      </c>
      <c r="F27" s="66">
        <v>53344</v>
      </c>
      <c r="H27" s="117"/>
      <c r="I27" s="33" t="s">
        <v>147</v>
      </c>
      <c r="J27" s="100">
        <v>13</v>
      </c>
      <c r="K27" s="47"/>
      <c r="L27" s="59">
        <v>5207</v>
      </c>
      <c r="M27" s="66">
        <v>18948.2</v>
      </c>
      <c r="O27" s="117"/>
      <c r="P27" s="33" t="s">
        <v>147</v>
      </c>
      <c r="Q27" s="100">
        <v>13</v>
      </c>
      <c r="R27" s="47"/>
      <c r="S27" s="59">
        <v>9452</v>
      </c>
      <c r="T27" s="66">
        <v>34395.800000000003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2312</v>
      </c>
      <c r="F29" s="65">
        <f>F30+F40+F41</f>
        <v>149572.9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821</v>
      </c>
      <c r="M29" s="65">
        <f>M30+M40+M41</f>
        <v>53113.9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1491</v>
      </c>
      <c r="T29" s="65">
        <f>T30+T40+T41</f>
        <v>96459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2312</v>
      </c>
      <c r="F41" s="66">
        <v>149572.9</v>
      </c>
      <c r="H41" s="117"/>
      <c r="I41" s="41" t="s">
        <v>37</v>
      </c>
      <c r="J41" s="49">
        <v>25</v>
      </c>
      <c r="K41" s="47"/>
      <c r="L41" s="59">
        <v>821</v>
      </c>
      <c r="M41" s="66">
        <v>53113.9</v>
      </c>
      <c r="O41" s="117"/>
      <c r="P41" s="41" t="s">
        <v>37</v>
      </c>
      <c r="Q41" s="49">
        <v>25</v>
      </c>
      <c r="R41" s="47"/>
      <c r="S41" s="59">
        <v>1491</v>
      </c>
      <c r="T41" s="66">
        <v>96459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892</v>
      </c>
      <c r="F42" s="65">
        <f>F43+F47</f>
        <v>23824.1</v>
      </c>
      <c r="H42" s="126" t="s">
        <v>26</v>
      </c>
      <c r="I42" s="42" t="s">
        <v>29</v>
      </c>
      <c r="J42" s="49">
        <v>26</v>
      </c>
      <c r="K42" s="47"/>
      <c r="L42" s="68">
        <f>L43+L47</f>
        <v>317</v>
      </c>
      <c r="M42" s="65">
        <f>M43+M47</f>
        <v>8466.6</v>
      </c>
      <c r="O42" s="126" t="s">
        <v>26</v>
      </c>
      <c r="P42" s="42" t="s">
        <v>29</v>
      </c>
      <c r="Q42" s="49">
        <v>26</v>
      </c>
      <c r="R42" s="47"/>
      <c r="S42" s="68">
        <f>S43+S47</f>
        <v>575</v>
      </c>
      <c r="T42" s="65">
        <f>T43+T47</f>
        <v>15357.499999999998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892</v>
      </c>
      <c r="F47" s="66">
        <v>23824.1</v>
      </c>
      <c r="G47" s="104"/>
      <c r="H47" s="128"/>
      <c r="I47" s="41" t="s">
        <v>37</v>
      </c>
      <c r="J47" s="49">
        <v>31</v>
      </c>
      <c r="K47" s="48"/>
      <c r="L47" s="59">
        <v>317</v>
      </c>
      <c r="M47" s="66">
        <v>8466.6</v>
      </c>
      <c r="O47" s="128"/>
      <c r="P47" s="41" t="s">
        <v>37</v>
      </c>
      <c r="Q47" s="49">
        <v>31</v>
      </c>
      <c r="R47" s="48"/>
      <c r="S47" s="59">
        <v>575</v>
      </c>
      <c r="T47" s="66">
        <v>15357.499999999998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154</v>
      </c>
      <c r="B7" s="134"/>
      <c r="C7" s="134"/>
      <c r="D7" s="134"/>
      <c r="E7" s="134"/>
      <c r="F7" s="134"/>
      <c r="H7" s="134" t="s">
        <v>154</v>
      </c>
      <c r="I7" s="134"/>
      <c r="J7" s="134"/>
      <c r="K7" s="134"/>
      <c r="L7" s="134"/>
      <c r="M7" s="134"/>
      <c r="O7" s="134" t="s">
        <v>154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223552.3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49272.500000000007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174279.8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394</v>
      </c>
      <c r="F15" s="65">
        <v>3541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87</v>
      </c>
      <c r="M15" s="65">
        <v>781.9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307</v>
      </c>
      <c r="T15" s="65">
        <v>2759.1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394</v>
      </c>
      <c r="F16" s="66">
        <v>3541</v>
      </c>
      <c r="H16" s="117"/>
      <c r="I16" s="30" t="s">
        <v>10</v>
      </c>
      <c r="J16" s="100">
        <v>3</v>
      </c>
      <c r="K16" s="47"/>
      <c r="L16" s="59">
        <v>87</v>
      </c>
      <c r="M16" s="66">
        <v>781.9</v>
      </c>
      <c r="O16" s="117"/>
      <c r="P16" s="30" t="s">
        <v>10</v>
      </c>
      <c r="Q16" s="100">
        <v>3</v>
      </c>
      <c r="R16" s="47"/>
      <c r="S16" s="59">
        <v>307</v>
      </c>
      <c r="T16" s="66">
        <v>2759.1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37237</v>
      </c>
      <c r="F19" s="65">
        <f>F20+F21</f>
        <v>58619.3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8210</v>
      </c>
      <c r="M19" s="65">
        <f>M20+M21</f>
        <v>12924.5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29027</v>
      </c>
      <c r="T19" s="65">
        <f>T20+T21</f>
        <v>45694.8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12858</v>
      </c>
      <c r="F20" s="66">
        <v>39464.300000000003</v>
      </c>
      <c r="H20" s="117"/>
      <c r="I20" s="30" t="s">
        <v>35</v>
      </c>
      <c r="J20" s="100">
        <v>6</v>
      </c>
      <c r="K20" s="47"/>
      <c r="L20" s="59">
        <v>2835</v>
      </c>
      <c r="M20" s="66">
        <v>8701.2999999999993</v>
      </c>
      <c r="O20" s="117"/>
      <c r="P20" s="30" t="s">
        <v>35</v>
      </c>
      <c r="Q20" s="100">
        <v>6</v>
      </c>
      <c r="R20" s="47"/>
      <c r="S20" s="59">
        <v>10023</v>
      </c>
      <c r="T20" s="66">
        <v>30763.000000000004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24379</v>
      </c>
      <c r="F21" s="66">
        <v>19155</v>
      </c>
      <c r="H21" s="117"/>
      <c r="I21" s="33" t="s">
        <v>36</v>
      </c>
      <c r="J21" s="100">
        <v>7</v>
      </c>
      <c r="K21" s="47"/>
      <c r="L21" s="59">
        <v>5375</v>
      </c>
      <c r="M21" s="66">
        <v>4223.2</v>
      </c>
      <c r="O21" s="117"/>
      <c r="P21" s="33" t="s">
        <v>36</v>
      </c>
      <c r="Q21" s="100">
        <v>7</v>
      </c>
      <c r="R21" s="47"/>
      <c r="S21" s="59">
        <v>19004</v>
      </c>
      <c r="T21" s="66">
        <v>14931.8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3700</v>
      </c>
      <c r="F22" s="65">
        <f t="shared" ref="F22" si="0">F23+F24</f>
        <v>4666.1000000000004</v>
      </c>
      <c r="H22" s="117"/>
      <c r="I22" s="32" t="s">
        <v>31</v>
      </c>
      <c r="J22" s="100">
        <v>8</v>
      </c>
      <c r="K22" s="47" t="s">
        <v>16</v>
      </c>
      <c r="L22" s="68">
        <f>L23+L24</f>
        <v>816</v>
      </c>
      <c r="M22" s="65">
        <f t="shared" ref="M22" si="1">M23+M24</f>
        <v>1029.0999999999999</v>
      </c>
      <c r="O22" s="117"/>
      <c r="P22" s="32" t="s">
        <v>31</v>
      </c>
      <c r="Q22" s="100">
        <v>8</v>
      </c>
      <c r="R22" s="47" t="s">
        <v>16</v>
      </c>
      <c r="S22" s="68">
        <f>S23+S24</f>
        <v>2884</v>
      </c>
      <c r="T22" s="65">
        <f t="shared" ref="T22" si="2">T23+T24</f>
        <v>3637.0000000000005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3700</v>
      </c>
      <c r="F23" s="66">
        <v>4666.1000000000004</v>
      </c>
      <c r="H23" s="117"/>
      <c r="I23" s="30" t="s">
        <v>35</v>
      </c>
      <c r="J23" s="100">
        <v>9</v>
      </c>
      <c r="K23" s="47"/>
      <c r="L23" s="59">
        <v>816</v>
      </c>
      <c r="M23" s="66">
        <v>1029.0999999999999</v>
      </c>
      <c r="O23" s="117"/>
      <c r="P23" s="30" t="s">
        <v>35</v>
      </c>
      <c r="Q23" s="100">
        <v>9</v>
      </c>
      <c r="R23" s="47"/>
      <c r="S23" s="59">
        <v>2884</v>
      </c>
      <c r="T23" s="66">
        <v>3637.0000000000005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19217</v>
      </c>
      <c r="F25" s="65">
        <f>F26+F27</f>
        <v>76687.399999999994</v>
      </c>
      <c r="H25" s="117"/>
      <c r="I25" s="32" t="s">
        <v>28</v>
      </c>
      <c r="J25" s="100">
        <v>11</v>
      </c>
      <c r="K25" s="47" t="s">
        <v>17</v>
      </c>
      <c r="L25" s="68">
        <f>L26+L27</f>
        <v>4236</v>
      </c>
      <c r="M25" s="65">
        <f>M26+M27</f>
        <v>16904.300000000003</v>
      </c>
      <c r="O25" s="117"/>
      <c r="P25" s="32" t="s">
        <v>28</v>
      </c>
      <c r="Q25" s="100">
        <v>11</v>
      </c>
      <c r="R25" s="47" t="s">
        <v>17</v>
      </c>
      <c r="S25" s="68">
        <f>S26+S27</f>
        <v>14981</v>
      </c>
      <c r="T25" s="65">
        <f>T26+T27</f>
        <v>59783.1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4225</v>
      </c>
      <c r="F26" s="66">
        <v>27608.2</v>
      </c>
      <c r="H26" s="117"/>
      <c r="I26" s="30" t="s">
        <v>35</v>
      </c>
      <c r="J26" s="100">
        <v>12</v>
      </c>
      <c r="K26" s="47"/>
      <c r="L26" s="59">
        <v>931</v>
      </c>
      <c r="M26" s="66">
        <v>6084.7000000000007</v>
      </c>
      <c r="O26" s="117"/>
      <c r="P26" s="30" t="s">
        <v>35</v>
      </c>
      <c r="Q26" s="100">
        <v>12</v>
      </c>
      <c r="R26" s="47"/>
      <c r="S26" s="59">
        <v>3294</v>
      </c>
      <c r="T26" s="66">
        <v>21523.5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14992</v>
      </c>
      <c r="F27" s="66">
        <v>49079.199999999997</v>
      </c>
      <c r="H27" s="117"/>
      <c r="I27" s="33" t="s">
        <v>147</v>
      </c>
      <c r="J27" s="100">
        <v>13</v>
      </c>
      <c r="K27" s="47"/>
      <c r="L27" s="59">
        <v>3305</v>
      </c>
      <c r="M27" s="66">
        <v>10819.6</v>
      </c>
      <c r="O27" s="117"/>
      <c r="P27" s="33" t="s">
        <v>147</v>
      </c>
      <c r="Q27" s="100">
        <v>13</v>
      </c>
      <c r="R27" s="47"/>
      <c r="S27" s="59">
        <v>11687</v>
      </c>
      <c r="T27" s="66">
        <v>38259.599999999999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1685</v>
      </c>
      <c r="F29" s="65">
        <f>F30+F40+F41</f>
        <v>67665.399999999994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371</v>
      </c>
      <c r="M29" s="65">
        <f>M30+M40+M41</f>
        <v>14898.4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1314</v>
      </c>
      <c r="T29" s="65">
        <f>T30+T40+T41</f>
        <v>52766.999999999993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1685</v>
      </c>
      <c r="F30" s="66">
        <v>67665.399999999994</v>
      </c>
      <c r="G30" s="37"/>
      <c r="H30" s="117"/>
      <c r="I30" s="36" t="s">
        <v>42</v>
      </c>
      <c r="J30" s="49">
        <v>15</v>
      </c>
      <c r="K30" s="48" t="s">
        <v>9</v>
      </c>
      <c r="L30" s="59">
        <v>371</v>
      </c>
      <c r="M30" s="66">
        <v>14898.4</v>
      </c>
      <c r="N30" s="37"/>
      <c r="O30" s="117"/>
      <c r="P30" s="36" t="s">
        <v>42</v>
      </c>
      <c r="Q30" s="49">
        <v>15</v>
      </c>
      <c r="R30" s="48" t="s">
        <v>9</v>
      </c>
      <c r="S30" s="59">
        <v>1314</v>
      </c>
      <c r="T30" s="66">
        <v>52766.999999999993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629</v>
      </c>
      <c r="F42" s="65">
        <f>F43+F47</f>
        <v>12373.099999999999</v>
      </c>
      <c r="H42" s="126" t="s">
        <v>26</v>
      </c>
      <c r="I42" s="42" t="s">
        <v>29</v>
      </c>
      <c r="J42" s="49">
        <v>26</v>
      </c>
      <c r="K42" s="47"/>
      <c r="L42" s="68">
        <f>L43+L47</f>
        <v>139</v>
      </c>
      <c r="M42" s="65">
        <f>M43+M47</f>
        <v>2734.3</v>
      </c>
      <c r="O42" s="126" t="s">
        <v>26</v>
      </c>
      <c r="P42" s="42" t="s">
        <v>29</v>
      </c>
      <c r="Q42" s="49">
        <v>26</v>
      </c>
      <c r="R42" s="47"/>
      <c r="S42" s="68">
        <f>S43+S47</f>
        <v>490</v>
      </c>
      <c r="T42" s="65">
        <f>T43+T47</f>
        <v>9638.7999999999993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629</v>
      </c>
      <c r="F43" s="66">
        <v>12373.099999999999</v>
      </c>
      <c r="H43" s="127"/>
      <c r="I43" s="36" t="s">
        <v>42</v>
      </c>
      <c r="J43" s="49">
        <v>27</v>
      </c>
      <c r="K43" s="47"/>
      <c r="L43" s="59">
        <v>139</v>
      </c>
      <c r="M43" s="66">
        <v>2734.3</v>
      </c>
      <c r="O43" s="127"/>
      <c r="P43" s="36" t="s">
        <v>42</v>
      </c>
      <c r="Q43" s="49">
        <v>27</v>
      </c>
      <c r="R43" s="47"/>
      <c r="S43" s="59">
        <v>490</v>
      </c>
      <c r="T43" s="66">
        <v>9638.7999999999993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155</v>
      </c>
      <c r="B7" s="134"/>
      <c r="C7" s="134"/>
      <c r="D7" s="134"/>
      <c r="E7" s="134"/>
      <c r="F7" s="134"/>
      <c r="H7" s="134" t="s">
        <v>155</v>
      </c>
      <c r="I7" s="134"/>
      <c r="J7" s="134"/>
      <c r="K7" s="134"/>
      <c r="L7" s="134"/>
      <c r="M7" s="134"/>
      <c r="O7" s="134" t="s">
        <v>155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464277.10000000003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6503.6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457773.5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5706</v>
      </c>
      <c r="F15" s="65">
        <v>37266.699999999997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80</v>
      </c>
      <c r="M15" s="65">
        <v>521.4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5626</v>
      </c>
      <c r="T15" s="65">
        <v>36745.299999999996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5706</v>
      </c>
      <c r="F16" s="66">
        <v>37192.199999999997</v>
      </c>
      <c r="H16" s="117"/>
      <c r="I16" s="30" t="s">
        <v>10</v>
      </c>
      <c r="J16" s="100">
        <v>3</v>
      </c>
      <c r="K16" s="47"/>
      <c r="L16" s="59">
        <v>80</v>
      </c>
      <c r="M16" s="66">
        <v>521.4</v>
      </c>
      <c r="O16" s="117"/>
      <c r="P16" s="30" t="s">
        <v>10</v>
      </c>
      <c r="Q16" s="100">
        <v>3</v>
      </c>
      <c r="R16" s="47"/>
      <c r="S16" s="59">
        <v>5626</v>
      </c>
      <c r="T16" s="66">
        <v>36670.799999999996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1</v>
      </c>
      <c r="F18" s="66">
        <v>74.5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56270</v>
      </c>
      <c r="F19" s="65">
        <f>F20+F21</f>
        <v>101840.20000000001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786</v>
      </c>
      <c r="M19" s="65">
        <f>M20+M21</f>
        <v>1421.8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55484</v>
      </c>
      <c r="T19" s="65">
        <f>T20+T21</f>
        <v>100418.4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18916</v>
      </c>
      <c r="F20" s="66">
        <v>76315.600000000006</v>
      </c>
      <c r="H20" s="117"/>
      <c r="I20" s="30" t="s">
        <v>35</v>
      </c>
      <c r="J20" s="100">
        <v>6</v>
      </c>
      <c r="K20" s="47"/>
      <c r="L20" s="59">
        <v>264</v>
      </c>
      <c r="M20" s="66">
        <v>1065.0999999999999</v>
      </c>
      <c r="O20" s="117"/>
      <c r="P20" s="30" t="s">
        <v>35</v>
      </c>
      <c r="Q20" s="100">
        <v>6</v>
      </c>
      <c r="R20" s="47"/>
      <c r="S20" s="59">
        <v>18652</v>
      </c>
      <c r="T20" s="66">
        <v>75250.5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37354</v>
      </c>
      <c r="F21" s="66">
        <v>25524.6</v>
      </c>
      <c r="H21" s="117"/>
      <c r="I21" s="33" t="s">
        <v>36</v>
      </c>
      <c r="J21" s="100">
        <v>7</v>
      </c>
      <c r="K21" s="47"/>
      <c r="L21" s="59">
        <v>522</v>
      </c>
      <c r="M21" s="66">
        <v>356.7</v>
      </c>
      <c r="O21" s="117"/>
      <c r="P21" s="33" t="s">
        <v>36</v>
      </c>
      <c r="Q21" s="100">
        <v>7</v>
      </c>
      <c r="R21" s="47"/>
      <c r="S21" s="59">
        <v>36832</v>
      </c>
      <c r="T21" s="66">
        <v>25167.899999999998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4430</v>
      </c>
      <c r="F22" s="65">
        <f t="shared" ref="F22" si="0">F23+F24</f>
        <v>7549.4</v>
      </c>
      <c r="H22" s="117"/>
      <c r="I22" s="32" t="s">
        <v>31</v>
      </c>
      <c r="J22" s="100">
        <v>8</v>
      </c>
      <c r="K22" s="47" t="s">
        <v>16</v>
      </c>
      <c r="L22" s="68">
        <f>L23+L24</f>
        <v>62</v>
      </c>
      <c r="M22" s="65">
        <f t="shared" ref="M22" si="1">M23+M24</f>
        <v>105.7</v>
      </c>
      <c r="O22" s="117"/>
      <c r="P22" s="32" t="s">
        <v>31</v>
      </c>
      <c r="Q22" s="100">
        <v>8</v>
      </c>
      <c r="R22" s="47" t="s">
        <v>16</v>
      </c>
      <c r="S22" s="68">
        <f>S23+S24</f>
        <v>4368</v>
      </c>
      <c r="T22" s="65">
        <f t="shared" ref="T22" si="2">T23+T24</f>
        <v>7443.7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4430</v>
      </c>
      <c r="F24" s="66">
        <v>7549.4</v>
      </c>
      <c r="H24" s="117"/>
      <c r="I24" s="33" t="s">
        <v>37</v>
      </c>
      <c r="J24" s="100">
        <v>10</v>
      </c>
      <c r="K24" s="47"/>
      <c r="L24" s="59">
        <v>62</v>
      </c>
      <c r="M24" s="66">
        <v>105.7</v>
      </c>
      <c r="O24" s="117"/>
      <c r="P24" s="33" t="s">
        <v>37</v>
      </c>
      <c r="Q24" s="100">
        <v>10</v>
      </c>
      <c r="R24" s="47"/>
      <c r="S24" s="59">
        <v>4368</v>
      </c>
      <c r="T24" s="66">
        <v>7443.7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30159</v>
      </c>
      <c r="F25" s="65">
        <f>F26+F27</f>
        <v>145806.1</v>
      </c>
      <c r="H25" s="117"/>
      <c r="I25" s="32" t="s">
        <v>28</v>
      </c>
      <c r="J25" s="100">
        <v>11</v>
      </c>
      <c r="K25" s="47" t="s">
        <v>17</v>
      </c>
      <c r="L25" s="68">
        <f>L26+L27</f>
        <v>422</v>
      </c>
      <c r="M25" s="65">
        <f>M26+M27</f>
        <v>2041.5</v>
      </c>
      <c r="O25" s="117"/>
      <c r="P25" s="32" t="s">
        <v>28</v>
      </c>
      <c r="Q25" s="100">
        <v>11</v>
      </c>
      <c r="R25" s="47" t="s">
        <v>17</v>
      </c>
      <c r="S25" s="68">
        <f>S26+S27</f>
        <v>29737</v>
      </c>
      <c r="T25" s="65">
        <f>T26+T27</f>
        <v>143764.6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8347</v>
      </c>
      <c r="F26" s="66">
        <v>78487.600000000006</v>
      </c>
      <c r="H26" s="117"/>
      <c r="I26" s="30" t="s">
        <v>35</v>
      </c>
      <c r="J26" s="100">
        <v>12</v>
      </c>
      <c r="K26" s="47"/>
      <c r="L26" s="59">
        <v>117</v>
      </c>
      <c r="M26" s="66">
        <v>1100.2</v>
      </c>
      <c r="O26" s="117"/>
      <c r="P26" s="30" t="s">
        <v>35</v>
      </c>
      <c r="Q26" s="100">
        <v>12</v>
      </c>
      <c r="R26" s="47"/>
      <c r="S26" s="59">
        <v>8230</v>
      </c>
      <c r="T26" s="66">
        <v>77387.400000000009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21812</v>
      </c>
      <c r="F27" s="66">
        <v>67318.5</v>
      </c>
      <c r="H27" s="117"/>
      <c r="I27" s="33" t="s">
        <v>147</v>
      </c>
      <c r="J27" s="100">
        <v>13</v>
      </c>
      <c r="K27" s="47"/>
      <c r="L27" s="59">
        <v>305</v>
      </c>
      <c r="M27" s="66">
        <v>941.3</v>
      </c>
      <c r="O27" s="117"/>
      <c r="P27" s="33" t="s">
        <v>147</v>
      </c>
      <c r="Q27" s="100">
        <v>13</v>
      </c>
      <c r="R27" s="47"/>
      <c r="S27" s="59">
        <v>21507</v>
      </c>
      <c r="T27" s="66">
        <v>66377.2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2126</v>
      </c>
      <c r="F29" s="65">
        <f>F30+F40+F41</f>
        <v>130086.3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30</v>
      </c>
      <c r="M29" s="65">
        <f>M30+M40+M41</f>
        <v>1835.6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2096</v>
      </c>
      <c r="T29" s="65">
        <f>T30+T40+T41</f>
        <v>128250.7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2126</v>
      </c>
      <c r="F41" s="66">
        <v>130086.3</v>
      </c>
      <c r="H41" s="117"/>
      <c r="I41" s="41" t="s">
        <v>37</v>
      </c>
      <c r="J41" s="49">
        <v>25</v>
      </c>
      <c r="K41" s="47"/>
      <c r="L41" s="59">
        <v>30</v>
      </c>
      <c r="M41" s="66">
        <v>1835.6</v>
      </c>
      <c r="O41" s="117"/>
      <c r="P41" s="41" t="s">
        <v>37</v>
      </c>
      <c r="Q41" s="49">
        <v>25</v>
      </c>
      <c r="R41" s="47"/>
      <c r="S41" s="59">
        <v>2096</v>
      </c>
      <c r="T41" s="66">
        <v>128250.7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1445</v>
      </c>
      <c r="F42" s="65">
        <f>F43+F47</f>
        <v>41728.400000000001</v>
      </c>
      <c r="H42" s="126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577.6</v>
      </c>
      <c r="O42" s="126" t="s">
        <v>26</v>
      </c>
      <c r="P42" s="42" t="s">
        <v>29</v>
      </c>
      <c r="Q42" s="49">
        <v>26</v>
      </c>
      <c r="R42" s="47"/>
      <c r="S42" s="68">
        <f>S43+S47</f>
        <v>1425</v>
      </c>
      <c r="T42" s="65">
        <f>T43+T47</f>
        <v>41150.800000000003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1445</v>
      </c>
      <c r="F47" s="66">
        <v>41728.400000000001</v>
      </c>
      <c r="G47" s="104"/>
      <c r="H47" s="128"/>
      <c r="I47" s="41" t="s">
        <v>37</v>
      </c>
      <c r="J47" s="49">
        <v>31</v>
      </c>
      <c r="K47" s="48"/>
      <c r="L47" s="59">
        <v>20</v>
      </c>
      <c r="M47" s="66">
        <v>577.6</v>
      </c>
      <c r="O47" s="128"/>
      <c r="P47" s="41" t="s">
        <v>37</v>
      </c>
      <c r="Q47" s="49">
        <v>31</v>
      </c>
      <c r="R47" s="48"/>
      <c r="S47" s="59">
        <v>1425</v>
      </c>
      <c r="T47" s="66">
        <v>41150.800000000003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156</v>
      </c>
      <c r="B7" s="134"/>
      <c r="C7" s="134"/>
      <c r="D7" s="134"/>
      <c r="E7" s="134"/>
      <c r="F7" s="134"/>
      <c r="H7" s="134" t="s">
        <v>156</v>
      </c>
      <c r="I7" s="134"/>
      <c r="J7" s="134"/>
      <c r="K7" s="134"/>
      <c r="L7" s="134"/>
      <c r="M7" s="134"/>
      <c r="O7" s="134" t="s">
        <v>156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328284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137303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190981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4154</v>
      </c>
      <c r="F15" s="65">
        <v>25974.7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1738</v>
      </c>
      <c r="M15" s="65">
        <v>10853.9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2416</v>
      </c>
      <c r="T15" s="65">
        <v>15120.800000000001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4154</v>
      </c>
      <c r="F16" s="66">
        <v>25229.7</v>
      </c>
      <c r="H16" s="117"/>
      <c r="I16" s="30" t="s">
        <v>10</v>
      </c>
      <c r="J16" s="100">
        <v>3</v>
      </c>
      <c r="K16" s="47"/>
      <c r="L16" s="59">
        <v>1738</v>
      </c>
      <c r="M16" s="66">
        <v>10555.9</v>
      </c>
      <c r="O16" s="117"/>
      <c r="P16" s="30" t="s">
        <v>10</v>
      </c>
      <c r="Q16" s="100">
        <v>3</v>
      </c>
      <c r="R16" s="47"/>
      <c r="S16" s="59">
        <v>2416</v>
      </c>
      <c r="T16" s="66">
        <v>14673.800000000001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10</v>
      </c>
      <c r="F18" s="66">
        <v>745</v>
      </c>
      <c r="G18" s="31"/>
      <c r="H18" s="117"/>
      <c r="I18" s="30" t="s">
        <v>11</v>
      </c>
      <c r="J18" s="100">
        <v>4</v>
      </c>
      <c r="K18" s="47" t="s">
        <v>12</v>
      </c>
      <c r="L18" s="59">
        <v>4</v>
      </c>
      <c r="M18" s="66">
        <v>298</v>
      </c>
      <c r="N18" s="31"/>
      <c r="O18" s="117"/>
      <c r="P18" s="30" t="s">
        <v>11</v>
      </c>
      <c r="Q18" s="100">
        <v>4</v>
      </c>
      <c r="R18" s="47" t="s">
        <v>12</v>
      </c>
      <c r="S18" s="59">
        <v>6</v>
      </c>
      <c r="T18" s="66">
        <v>447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50743</v>
      </c>
      <c r="F19" s="65">
        <f>F20+F21</f>
        <v>74184.800000000003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21231</v>
      </c>
      <c r="M19" s="65">
        <f>M20+M21</f>
        <v>31038.799999999999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29512</v>
      </c>
      <c r="T19" s="65">
        <f>T20+T21</f>
        <v>43146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20636</v>
      </c>
      <c r="F20" s="66">
        <v>58721.5</v>
      </c>
      <c r="H20" s="117"/>
      <c r="I20" s="30" t="s">
        <v>35</v>
      </c>
      <c r="J20" s="100">
        <v>6</v>
      </c>
      <c r="K20" s="47"/>
      <c r="L20" s="59">
        <v>8634</v>
      </c>
      <c r="M20" s="66">
        <v>24568.799999999999</v>
      </c>
      <c r="O20" s="117"/>
      <c r="P20" s="30" t="s">
        <v>35</v>
      </c>
      <c r="Q20" s="100">
        <v>6</v>
      </c>
      <c r="R20" s="47"/>
      <c r="S20" s="59">
        <v>12002</v>
      </c>
      <c r="T20" s="66">
        <v>34152.699999999997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30107</v>
      </c>
      <c r="F21" s="66">
        <v>15463.3</v>
      </c>
      <c r="H21" s="117"/>
      <c r="I21" s="33" t="s">
        <v>36</v>
      </c>
      <c r="J21" s="100">
        <v>7</v>
      </c>
      <c r="K21" s="47"/>
      <c r="L21" s="59">
        <v>12597</v>
      </c>
      <c r="M21" s="66">
        <v>6470</v>
      </c>
      <c r="O21" s="117"/>
      <c r="P21" s="33" t="s">
        <v>36</v>
      </c>
      <c r="Q21" s="100">
        <v>7</v>
      </c>
      <c r="R21" s="47"/>
      <c r="S21" s="59">
        <v>17510</v>
      </c>
      <c r="T21" s="66">
        <v>8993.2999999999993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5354</v>
      </c>
      <c r="F22" s="65">
        <f t="shared" ref="F22" si="0">F23+F24</f>
        <v>6500.9</v>
      </c>
      <c r="H22" s="117"/>
      <c r="I22" s="32" t="s">
        <v>31</v>
      </c>
      <c r="J22" s="100">
        <v>8</v>
      </c>
      <c r="K22" s="47" t="s">
        <v>16</v>
      </c>
      <c r="L22" s="68">
        <f>L23+L24</f>
        <v>2240</v>
      </c>
      <c r="M22" s="65">
        <f t="shared" ref="M22" si="1">M23+M24</f>
        <v>2719.8</v>
      </c>
      <c r="O22" s="117"/>
      <c r="P22" s="32" t="s">
        <v>31</v>
      </c>
      <c r="Q22" s="100">
        <v>8</v>
      </c>
      <c r="R22" s="47" t="s">
        <v>16</v>
      </c>
      <c r="S22" s="68">
        <f>S23+S24</f>
        <v>3114</v>
      </c>
      <c r="T22" s="65">
        <f t="shared" ref="T22" si="2">T23+T24</f>
        <v>3781.0999999999995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5354</v>
      </c>
      <c r="F23" s="66">
        <v>6500.9</v>
      </c>
      <c r="H23" s="117"/>
      <c r="I23" s="30" t="s">
        <v>35</v>
      </c>
      <c r="J23" s="100">
        <v>9</v>
      </c>
      <c r="K23" s="47"/>
      <c r="L23" s="59">
        <v>2240</v>
      </c>
      <c r="M23" s="66">
        <v>2719.8</v>
      </c>
      <c r="O23" s="117"/>
      <c r="P23" s="30" t="s">
        <v>35</v>
      </c>
      <c r="Q23" s="100">
        <v>9</v>
      </c>
      <c r="R23" s="47"/>
      <c r="S23" s="59">
        <v>3114</v>
      </c>
      <c r="T23" s="66">
        <v>3781.0999999999995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14887</v>
      </c>
      <c r="F25" s="65">
        <f>F26+F27</f>
        <v>86038.200000000012</v>
      </c>
      <c r="H25" s="117"/>
      <c r="I25" s="32" t="s">
        <v>28</v>
      </c>
      <c r="J25" s="100">
        <v>11</v>
      </c>
      <c r="K25" s="47" t="s">
        <v>17</v>
      </c>
      <c r="L25" s="68">
        <f>L26+L27</f>
        <v>6229</v>
      </c>
      <c r="M25" s="65">
        <f>M26+M27</f>
        <v>35992.300000000003</v>
      </c>
      <c r="O25" s="117"/>
      <c r="P25" s="32" t="s">
        <v>28</v>
      </c>
      <c r="Q25" s="100">
        <v>11</v>
      </c>
      <c r="R25" s="47" t="s">
        <v>17</v>
      </c>
      <c r="S25" s="68">
        <f>S26+S27</f>
        <v>8658</v>
      </c>
      <c r="T25" s="65">
        <f>T26+T27</f>
        <v>50045.900000000009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7074</v>
      </c>
      <c r="F26" s="66">
        <v>46417.8</v>
      </c>
      <c r="H26" s="117"/>
      <c r="I26" s="30" t="s">
        <v>35</v>
      </c>
      <c r="J26" s="100">
        <v>12</v>
      </c>
      <c r="K26" s="47"/>
      <c r="L26" s="59">
        <v>2960</v>
      </c>
      <c r="M26" s="66">
        <v>19414.899999999998</v>
      </c>
      <c r="O26" s="117"/>
      <c r="P26" s="30" t="s">
        <v>35</v>
      </c>
      <c r="Q26" s="100">
        <v>12</v>
      </c>
      <c r="R26" s="47"/>
      <c r="S26" s="59">
        <v>4114</v>
      </c>
      <c r="T26" s="66">
        <v>27002.900000000005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7813</v>
      </c>
      <c r="F27" s="66">
        <v>39620.400000000001</v>
      </c>
      <c r="H27" s="117"/>
      <c r="I27" s="33" t="s">
        <v>147</v>
      </c>
      <c r="J27" s="100">
        <v>13</v>
      </c>
      <c r="K27" s="47"/>
      <c r="L27" s="59">
        <v>3269</v>
      </c>
      <c r="M27" s="66">
        <v>16577.400000000001</v>
      </c>
      <c r="O27" s="117"/>
      <c r="P27" s="33" t="s">
        <v>147</v>
      </c>
      <c r="Q27" s="100">
        <v>13</v>
      </c>
      <c r="R27" s="47"/>
      <c r="S27" s="59">
        <v>4544</v>
      </c>
      <c r="T27" s="66">
        <v>23043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2293</v>
      </c>
      <c r="F29" s="65">
        <f>F30+F40+F41</f>
        <v>114798.2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959</v>
      </c>
      <c r="M29" s="65">
        <f>M30+M40+M41</f>
        <v>48012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1334</v>
      </c>
      <c r="T29" s="65">
        <f>T30+T40+T41</f>
        <v>66786.2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2293</v>
      </c>
      <c r="F30" s="66">
        <v>114798.2</v>
      </c>
      <c r="G30" s="37"/>
      <c r="H30" s="117"/>
      <c r="I30" s="36" t="s">
        <v>42</v>
      </c>
      <c r="J30" s="49">
        <v>15</v>
      </c>
      <c r="K30" s="48" t="s">
        <v>9</v>
      </c>
      <c r="L30" s="59">
        <v>959</v>
      </c>
      <c r="M30" s="66">
        <v>48012</v>
      </c>
      <c r="N30" s="37"/>
      <c r="O30" s="117"/>
      <c r="P30" s="36" t="s">
        <v>42</v>
      </c>
      <c r="Q30" s="49">
        <v>15</v>
      </c>
      <c r="R30" s="48" t="s">
        <v>9</v>
      </c>
      <c r="S30" s="59">
        <v>1334</v>
      </c>
      <c r="T30" s="66">
        <v>66786.2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907</v>
      </c>
      <c r="F42" s="65">
        <f>F43+F47</f>
        <v>20787.2</v>
      </c>
      <c r="H42" s="126" t="s">
        <v>26</v>
      </c>
      <c r="I42" s="42" t="s">
        <v>29</v>
      </c>
      <c r="J42" s="49">
        <v>26</v>
      </c>
      <c r="K42" s="47"/>
      <c r="L42" s="68">
        <f>L43+L47</f>
        <v>379</v>
      </c>
      <c r="M42" s="65">
        <f>M43+M47</f>
        <v>8686.2000000000007</v>
      </c>
      <c r="O42" s="126" t="s">
        <v>26</v>
      </c>
      <c r="P42" s="42" t="s">
        <v>29</v>
      </c>
      <c r="Q42" s="49">
        <v>26</v>
      </c>
      <c r="R42" s="47"/>
      <c r="S42" s="68">
        <f>S43+S47</f>
        <v>528</v>
      </c>
      <c r="T42" s="65">
        <f>T43+T47</f>
        <v>12101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907</v>
      </c>
      <c r="F43" s="66">
        <v>20787.2</v>
      </c>
      <c r="H43" s="127"/>
      <c r="I43" s="36" t="s">
        <v>42</v>
      </c>
      <c r="J43" s="49">
        <v>27</v>
      </c>
      <c r="K43" s="47"/>
      <c r="L43" s="59">
        <v>379</v>
      </c>
      <c r="M43" s="66">
        <v>8686.2000000000007</v>
      </c>
      <c r="O43" s="127"/>
      <c r="P43" s="36" t="s">
        <v>42</v>
      </c>
      <c r="Q43" s="49">
        <v>27</v>
      </c>
      <c r="R43" s="47"/>
      <c r="S43" s="59">
        <v>528</v>
      </c>
      <c r="T43" s="66">
        <v>12101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B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158</v>
      </c>
      <c r="B7" s="134"/>
      <c r="C7" s="134"/>
      <c r="D7" s="134"/>
      <c r="E7" s="134"/>
      <c r="F7" s="134"/>
      <c r="H7" s="134" t="s">
        <v>158</v>
      </c>
      <c r="I7" s="134"/>
      <c r="J7" s="134"/>
      <c r="K7" s="134"/>
      <c r="L7" s="134"/>
      <c r="M7" s="134"/>
      <c r="O7" s="134" t="s">
        <v>158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268911.2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11635.999999999998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257275.2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3100</v>
      </c>
      <c r="F15" s="65">
        <v>21655.3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134</v>
      </c>
      <c r="M15" s="65">
        <v>910.3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2966</v>
      </c>
      <c r="T15" s="65">
        <v>20745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3100</v>
      </c>
      <c r="F16" s="66">
        <v>21059.3</v>
      </c>
      <c r="H16" s="117"/>
      <c r="I16" s="30" t="s">
        <v>10</v>
      </c>
      <c r="J16" s="100">
        <v>3</v>
      </c>
      <c r="K16" s="47"/>
      <c r="L16" s="59">
        <v>134</v>
      </c>
      <c r="M16" s="66">
        <v>910.3</v>
      </c>
      <c r="O16" s="117"/>
      <c r="P16" s="30" t="s">
        <v>10</v>
      </c>
      <c r="Q16" s="100">
        <v>3</v>
      </c>
      <c r="R16" s="47"/>
      <c r="S16" s="59">
        <v>2966</v>
      </c>
      <c r="T16" s="66">
        <v>20149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8</v>
      </c>
      <c r="F18" s="66">
        <v>596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8</v>
      </c>
      <c r="T18" s="66">
        <v>596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40638</v>
      </c>
      <c r="F19" s="65">
        <f>F20+F21</f>
        <v>55612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1763</v>
      </c>
      <c r="M19" s="65">
        <f>M20+M21</f>
        <v>2412.9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38875</v>
      </c>
      <c r="T19" s="65">
        <f>T20+T21</f>
        <v>53199.1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12699</v>
      </c>
      <c r="F20" s="66">
        <v>43597.7</v>
      </c>
      <c r="H20" s="117"/>
      <c r="I20" s="30" t="s">
        <v>35</v>
      </c>
      <c r="J20" s="100">
        <v>6</v>
      </c>
      <c r="K20" s="47"/>
      <c r="L20" s="59">
        <v>551</v>
      </c>
      <c r="M20" s="66">
        <v>1891.7</v>
      </c>
      <c r="O20" s="117"/>
      <c r="P20" s="30" t="s">
        <v>35</v>
      </c>
      <c r="Q20" s="100">
        <v>6</v>
      </c>
      <c r="R20" s="47"/>
      <c r="S20" s="59">
        <v>12148</v>
      </c>
      <c r="T20" s="66">
        <v>41706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27939</v>
      </c>
      <c r="F21" s="66">
        <v>12014.3</v>
      </c>
      <c r="H21" s="117"/>
      <c r="I21" s="33" t="s">
        <v>36</v>
      </c>
      <c r="J21" s="100">
        <v>7</v>
      </c>
      <c r="K21" s="47"/>
      <c r="L21" s="59">
        <v>1212</v>
      </c>
      <c r="M21" s="66">
        <v>521.20000000000005</v>
      </c>
      <c r="O21" s="117"/>
      <c r="P21" s="33" t="s">
        <v>36</v>
      </c>
      <c r="Q21" s="100">
        <v>7</v>
      </c>
      <c r="R21" s="47"/>
      <c r="S21" s="59">
        <v>26727</v>
      </c>
      <c r="T21" s="66">
        <v>11493.099999999999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2400</v>
      </c>
      <c r="F22" s="65">
        <f t="shared" ref="F22" si="0">F23+F24</f>
        <v>3732.5</v>
      </c>
      <c r="H22" s="117"/>
      <c r="I22" s="32" t="s">
        <v>31</v>
      </c>
      <c r="J22" s="100">
        <v>8</v>
      </c>
      <c r="K22" s="47" t="s">
        <v>16</v>
      </c>
      <c r="L22" s="68">
        <f>L23+L24</f>
        <v>104</v>
      </c>
      <c r="M22" s="65">
        <f t="shared" ref="M22" si="1">M23+M24</f>
        <v>161.69999999999999</v>
      </c>
      <c r="O22" s="117"/>
      <c r="P22" s="32" t="s">
        <v>31</v>
      </c>
      <c r="Q22" s="100">
        <v>8</v>
      </c>
      <c r="R22" s="47" t="s">
        <v>16</v>
      </c>
      <c r="S22" s="68">
        <f>S23+S24</f>
        <v>2296</v>
      </c>
      <c r="T22" s="65">
        <f t="shared" ref="T22" si="2">T23+T24</f>
        <v>3570.8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2400</v>
      </c>
      <c r="F23" s="66">
        <v>3732.5</v>
      </c>
      <c r="H23" s="117"/>
      <c r="I23" s="30" t="s">
        <v>35</v>
      </c>
      <c r="J23" s="100">
        <v>9</v>
      </c>
      <c r="K23" s="47"/>
      <c r="L23" s="59">
        <v>104</v>
      </c>
      <c r="M23" s="66">
        <v>161.69999999999999</v>
      </c>
      <c r="O23" s="117"/>
      <c r="P23" s="30" t="s">
        <v>35</v>
      </c>
      <c r="Q23" s="100">
        <v>9</v>
      </c>
      <c r="R23" s="47"/>
      <c r="S23" s="59">
        <v>2296</v>
      </c>
      <c r="T23" s="66">
        <v>3570.8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16042</v>
      </c>
      <c r="F25" s="65">
        <f>F26+F27</f>
        <v>70167.200000000012</v>
      </c>
      <c r="H25" s="117"/>
      <c r="I25" s="32" t="s">
        <v>28</v>
      </c>
      <c r="J25" s="100">
        <v>11</v>
      </c>
      <c r="K25" s="47" t="s">
        <v>17</v>
      </c>
      <c r="L25" s="68">
        <f>L26+L27</f>
        <v>696</v>
      </c>
      <c r="M25" s="65">
        <f>M26+M27</f>
        <v>3043.3999999999996</v>
      </c>
      <c r="O25" s="117"/>
      <c r="P25" s="32" t="s">
        <v>28</v>
      </c>
      <c r="Q25" s="100">
        <v>11</v>
      </c>
      <c r="R25" s="47" t="s">
        <v>17</v>
      </c>
      <c r="S25" s="68">
        <f>S26+S27</f>
        <v>15346</v>
      </c>
      <c r="T25" s="65">
        <f>T26+T27</f>
        <v>67123.8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5952</v>
      </c>
      <c r="F26" s="66">
        <v>39467.800000000003</v>
      </c>
      <c r="H26" s="117"/>
      <c r="I26" s="30" t="s">
        <v>35</v>
      </c>
      <c r="J26" s="100">
        <v>12</v>
      </c>
      <c r="K26" s="47"/>
      <c r="L26" s="59">
        <v>258</v>
      </c>
      <c r="M26" s="66">
        <v>1710.8</v>
      </c>
      <c r="O26" s="117"/>
      <c r="P26" s="30" t="s">
        <v>35</v>
      </c>
      <c r="Q26" s="100">
        <v>12</v>
      </c>
      <c r="R26" s="47"/>
      <c r="S26" s="59">
        <v>5694</v>
      </c>
      <c r="T26" s="66">
        <v>37757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10090</v>
      </c>
      <c r="F27" s="66">
        <v>30699.4</v>
      </c>
      <c r="H27" s="117"/>
      <c r="I27" s="33" t="s">
        <v>147</v>
      </c>
      <c r="J27" s="100">
        <v>13</v>
      </c>
      <c r="K27" s="47"/>
      <c r="L27" s="59">
        <v>438</v>
      </c>
      <c r="M27" s="66">
        <v>1332.6</v>
      </c>
      <c r="O27" s="117"/>
      <c r="P27" s="33" t="s">
        <v>147</v>
      </c>
      <c r="Q27" s="100">
        <v>13</v>
      </c>
      <c r="R27" s="47"/>
      <c r="S27" s="59">
        <v>9652</v>
      </c>
      <c r="T27" s="66">
        <v>29366.800000000003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2100</v>
      </c>
      <c r="F29" s="65">
        <f>F30+F40+F41</f>
        <v>95075.7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91</v>
      </c>
      <c r="M29" s="65">
        <f>M30+M40+M41</f>
        <v>4119.8999999999996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2009</v>
      </c>
      <c r="T29" s="65">
        <f>T30+T40+T41</f>
        <v>90955.8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2100</v>
      </c>
      <c r="F30" s="66">
        <v>95075.7</v>
      </c>
      <c r="G30" s="37"/>
      <c r="H30" s="117"/>
      <c r="I30" s="36" t="s">
        <v>42</v>
      </c>
      <c r="J30" s="49">
        <v>15</v>
      </c>
      <c r="K30" s="48" t="s">
        <v>9</v>
      </c>
      <c r="L30" s="59">
        <v>91</v>
      </c>
      <c r="M30" s="66">
        <v>4119.8999999999996</v>
      </c>
      <c r="N30" s="37"/>
      <c r="O30" s="117"/>
      <c r="P30" s="36" t="s">
        <v>42</v>
      </c>
      <c r="Q30" s="49">
        <v>15</v>
      </c>
      <c r="R30" s="48" t="s">
        <v>9</v>
      </c>
      <c r="S30" s="59">
        <v>2009</v>
      </c>
      <c r="T30" s="66">
        <v>90955.8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872</v>
      </c>
      <c r="F42" s="65">
        <f>F43+F47</f>
        <v>22668.5</v>
      </c>
      <c r="H42" s="126" t="s">
        <v>26</v>
      </c>
      <c r="I42" s="42" t="s">
        <v>29</v>
      </c>
      <c r="J42" s="49">
        <v>26</v>
      </c>
      <c r="K42" s="47"/>
      <c r="L42" s="68">
        <f>L43+L47</f>
        <v>38</v>
      </c>
      <c r="M42" s="65">
        <f>M43+M47</f>
        <v>987.8</v>
      </c>
      <c r="O42" s="126" t="s">
        <v>26</v>
      </c>
      <c r="P42" s="42" t="s">
        <v>29</v>
      </c>
      <c r="Q42" s="49">
        <v>26</v>
      </c>
      <c r="R42" s="47"/>
      <c r="S42" s="68">
        <f>S43+S47</f>
        <v>834</v>
      </c>
      <c r="T42" s="65">
        <f>T43+T47</f>
        <v>21680.7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872</v>
      </c>
      <c r="F43" s="66">
        <v>22668.5</v>
      </c>
      <c r="H43" s="127"/>
      <c r="I43" s="36" t="s">
        <v>42</v>
      </c>
      <c r="J43" s="49">
        <v>27</v>
      </c>
      <c r="K43" s="47"/>
      <c r="L43" s="59">
        <v>38</v>
      </c>
      <c r="M43" s="66">
        <v>987.8</v>
      </c>
      <c r="O43" s="127"/>
      <c r="P43" s="36" t="s">
        <v>42</v>
      </c>
      <c r="Q43" s="49">
        <v>27</v>
      </c>
      <c r="R43" s="47"/>
      <c r="S43" s="59">
        <v>834</v>
      </c>
      <c r="T43" s="66">
        <v>21680.7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160</v>
      </c>
      <c r="B7" s="134"/>
      <c r="C7" s="134"/>
      <c r="D7" s="134"/>
      <c r="E7" s="134"/>
      <c r="F7" s="134"/>
      <c r="H7" s="134" t="s">
        <v>160</v>
      </c>
      <c r="I7" s="134"/>
      <c r="J7" s="134"/>
      <c r="K7" s="134"/>
      <c r="L7" s="134"/>
      <c r="M7" s="134"/>
      <c r="O7" s="134" t="s">
        <v>160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324377.39999999997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10088.5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314288.90000000002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3200</v>
      </c>
      <c r="F15" s="65">
        <v>21643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100</v>
      </c>
      <c r="M15" s="65">
        <v>669.4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3100</v>
      </c>
      <c r="T15" s="65">
        <v>20973.599999999999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3200</v>
      </c>
      <c r="F16" s="66">
        <v>21419.5</v>
      </c>
      <c r="H16" s="117"/>
      <c r="I16" s="30" t="s">
        <v>10</v>
      </c>
      <c r="J16" s="100">
        <v>3</v>
      </c>
      <c r="K16" s="47"/>
      <c r="L16" s="59">
        <v>100</v>
      </c>
      <c r="M16" s="66">
        <v>669.4</v>
      </c>
      <c r="O16" s="117"/>
      <c r="P16" s="30" t="s">
        <v>10</v>
      </c>
      <c r="Q16" s="100">
        <v>3</v>
      </c>
      <c r="R16" s="47"/>
      <c r="S16" s="59">
        <v>3100</v>
      </c>
      <c r="T16" s="66">
        <v>20750.099999999999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3</v>
      </c>
      <c r="F18" s="66">
        <v>223.5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3</v>
      </c>
      <c r="T18" s="66">
        <v>223.5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32862</v>
      </c>
      <c r="F19" s="65">
        <f>F20+F21</f>
        <v>65481.5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1024</v>
      </c>
      <c r="M19" s="65">
        <f>M20+M21</f>
        <v>2039.4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31838</v>
      </c>
      <c r="T19" s="65">
        <f>T20+T21</f>
        <v>63442.100000000006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10856</v>
      </c>
      <c r="F20" s="66">
        <v>48215.3</v>
      </c>
      <c r="H20" s="117"/>
      <c r="I20" s="30" t="s">
        <v>35</v>
      </c>
      <c r="J20" s="100">
        <v>6</v>
      </c>
      <c r="K20" s="47"/>
      <c r="L20" s="59">
        <v>338</v>
      </c>
      <c r="M20" s="66">
        <v>1501.2</v>
      </c>
      <c r="O20" s="117"/>
      <c r="P20" s="30" t="s">
        <v>35</v>
      </c>
      <c r="Q20" s="100">
        <v>6</v>
      </c>
      <c r="R20" s="47"/>
      <c r="S20" s="59">
        <v>10518</v>
      </c>
      <c r="T20" s="66">
        <v>46714.100000000006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22006</v>
      </c>
      <c r="F21" s="66">
        <v>17266.2</v>
      </c>
      <c r="H21" s="117"/>
      <c r="I21" s="33" t="s">
        <v>36</v>
      </c>
      <c r="J21" s="100">
        <v>7</v>
      </c>
      <c r="K21" s="47"/>
      <c r="L21" s="59">
        <v>686</v>
      </c>
      <c r="M21" s="66">
        <v>538.20000000000005</v>
      </c>
      <c r="O21" s="117"/>
      <c r="P21" s="33" t="s">
        <v>36</v>
      </c>
      <c r="Q21" s="100">
        <v>7</v>
      </c>
      <c r="R21" s="47"/>
      <c r="S21" s="59">
        <v>21320</v>
      </c>
      <c r="T21" s="66">
        <v>16728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6100</v>
      </c>
      <c r="F22" s="65">
        <f t="shared" ref="F22" si="0">F23+F24</f>
        <v>9287.2000000000007</v>
      </c>
      <c r="H22" s="117"/>
      <c r="I22" s="32" t="s">
        <v>31</v>
      </c>
      <c r="J22" s="100">
        <v>8</v>
      </c>
      <c r="K22" s="47" t="s">
        <v>16</v>
      </c>
      <c r="L22" s="68">
        <f>L23+L24</f>
        <v>190</v>
      </c>
      <c r="M22" s="65">
        <f t="shared" ref="M22" si="1">M23+M24</f>
        <v>289.3</v>
      </c>
      <c r="O22" s="117"/>
      <c r="P22" s="32" t="s">
        <v>31</v>
      </c>
      <c r="Q22" s="100">
        <v>8</v>
      </c>
      <c r="R22" s="47" t="s">
        <v>16</v>
      </c>
      <c r="S22" s="68">
        <f>S23+S24</f>
        <v>5910</v>
      </c>
      <c r="T22" s="65">
        <f t="shared" ref="T22" si="2">T23+T24</f>
        <v>8997.9000000000015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6100</v>
      </c>
      <c r="F23" s="66">
        <v>9287.2000000000007</v>
      </c>
      <c r="H23" s="117"/>
      <c r="I23" s="30" t="s">
        <v>35</v>
      </c>
      <c r="J23" s="100">
        <v>9</v>
      </c>
      <c r="K23" s="47"/>
      <c r="L23" s="59">
        <v>190</v>
      </c>
      <c r="M23" s="66">
        <v>289.3</v>
      </c>
      <c r="O23" s="117"/>
      <c r="P23" s="30" t="s">
        <v>35</v>
      </c>
      <c r="Q23" s="100">
        <v>9</v>
      </c>
      <c r="R23" s="47"/>
      <c r="S23" s="59">
        <v>5910</v>
      </c>
      <c r="T23" s="66">
        <v>8997.9000000000015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14432</v>
      </c>
      <c r="F25" s="65">
        <f>F26+F27</f>
        <v>80201.899999999994</v>
      </c>
      <c r="H25" s="117"/>
      <c r="I25" s="32" t="s">
        <v>28</v>
      </c>
      <c r="J25" s="100">
        <v>11</v>
      </c>
      <c r="K25" s="47" t="s">
        <v>17</v>
      </c>
      <c r="L25" s="68">
        <f>L26+L27</f>
        <v>450</v>
      </c>
      <c r="M25" s="65">
        <f>M26+M27</f>
        <v>2500</v>
      </c>
      <c r="O25" s="117"/>
      <c r="P25" s="32" t="s">
        <v>28</v>
      </c>
      <c r="Q25" s="100">
        <v>11</v>
      </c>
      <c r="R25" s="47" t="s">
        <v>17</v>
      </c>
      <c r="S25" s="68">
        <f>S26+S27</f>
        <v>13982</v>
      </c>
      <c r="T25" s="65">
        <f>T26+T27</f>
        <v>77701.899999999994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5089</v>
      </c>
      <c r="F26" s="66">
        <v>35896.6</v>
      </c>
      <c r="H26" s="117"/>
      <c r="I26" s="30" t="s">
        <v>35</v>
      </c>
      <c r="J26" s="100">
        <v>12</v>
      </c>
      <c r="K26" s="47"/>
      <c r="L26" s="59">
        <v>159</v>
      </c>
      <c r="M26" s="66">
        <v>1120.1000000000001</v>
      </c>
      <c r="O26" s="117"/>
      <c r="P26" s="30" t="s">
        <v>35</v>
      </c>
      <c r="Q26" s="100">
        <v>12</v>
      </c>
      <c r="R26" s="47"/>
      <c r="S26" s="59">
        <v>4930</v>
      </c>
      <c r="T26" s="66">
        <v>34776.5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9343</v>
      </c>
      <c r="F27" s="66">
        <v>44305.3</v>
      </c>
      <c r="H27" s="117"/>
      <c r="I27" s="33" t="s">
        <v>147</v>
      </c>
      <c r="J27" s="100">
        <v>13</v>
      </c>
      <c r="K27" s="47"/>
      <c r="L27" s="59">
        <v>291</v>
      </c>
      <c r="M27" s="66">
        <v>1379.9</v>
      </c>
      <c r="O27" s="117"/>
      <c r="P27" s="33" t="s">
        <v>147</v>
      </c>
      <c r="Q27" s="100">
        <v>13</v>
      </c>
      <c r="R27" s="47"/>
      <c r="S27" s="59">
        <v>9052</v>
      </c>
      <c r="T27" s="66">
        <v>42925.4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2030</v>
      </c>
      <c r="F29" s="65">
        <f>F30+F40+F41</f>
        <v>122879.5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63</v>
      </c>
      <c r="M29" s="65">
        <f>M30+M40+M41</f>
        <v>3813.5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1967</v>
      </c>
      <c r="T29" s="65">
        <f>T30+T40+T41</f>
        <v>119066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2030</v>
      </c>
      <c r="F30" s="66">
        <v>122879.5</v>
      </c>
      <c r="G30" s="37"/>
      <c r="H30" s="117"/>
      <c r="I30" s="36" t="s">
        <v>42</v>
      </c>
      <c r="J30" s="49">
        <v>15</v>
      </c>
      <c r="K30" s="48" t="s">
        <v>9</v>
      </c>
      <c r="L30" s="59">
        <v>63</v>
      </c>
      <c r="M30" s="66">
        <v>3813.5</v>
      </c>
      <c r="N30" s="37"/>
      <c r="O30" s="117"/>
      <c r="P30" s="36" t="s">
        <v>42</v>
      </c>
      <c r="Q30" s="49">
        <v>15</v>
      </c>
      <c r="R30" s="48" t="s">
        <v>9</v>
      </c>
      <c r="S30" s="59">
        <v>1967</v>
      </c>
      <c r="T30" s="66">
        <v>119066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1025</v>
      </c>
      <c r="F42" s="65">
        <f>F43+F47</f>
        <v>24884.3</v>
      </c>
      <c r="H42" s="126" t="s">
        <v>26</v>
      </c>
      <c r="I42" s="42" t="s">
        <v>29</v>
      </c>
      <c r="J42" s="49">
        <v>26</v>
      </c>
      <c r="K42" s="47"/>
      <c r="L42" s="68">
        <f>L43+L47</f>
        <v>32</v>
      </c>
      <c r="M42" s="65">
        <f>M43+M47</f>
        <v>776.9</v>
      </c>
      <c r="O42" s="126" t="s">
        <v>26</v>
      </c>
      <c r="P42" s="42" t="s">
        <v>29</v>
      </c>
      <c r="Q42" s="49">
        <v>26</v>
      </c>
      <c r="R42" s="47"/>
      <c r="S42" s="68">
        <f>S43+S47</f>
        <v>993</v>
      </c>
      <c r="T42" s="65">
        <f>T43+T47</f>
        <v>24107.399999999998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1025</v>
      </c>
      <c r="F43" s="66">
        <v>24884.3</v>
      </c>
      <c r="H43" s="127"/>
      <c r="I43" s="36" t="s">
        <v>42</v>
      </c>
      <c r="J43" s="49">
        <v>27</v>
      </c>
      <c r="K43" s="47"/>
      <c r="L43" s="59">
        <v>32</v>
      </c>
      <c r="M43" s="66">
        <v>776.9</v>
      </c>
      <c r="O43" s="127"/>
      <c r="P43" s="36" t="s">
        <v>42</v>
      </c>
      <c r="Q43" s="49">
        <v>27</v>
      </c>
      <c r="R43" s="47"/>
      <c r="S43" s="59">
        <v>993</v>
      </c>
      <c r="T43" s="66">
        <v>24107.399999999998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163</v>
      </c>
      <c r="B7" s="134"/>
      <c r="C7" s="134"/>
      <c r="D7" s="134"/>
      <c r="E7" s="134"/>
      <c r="F7" s="134"/>
      <c r="H7" s="134" t="s">
        <v>163</v>
      </c>
      <c r="I7" s="134"/>
      <c r="J7" s="134"/>
      <c r="K7" s="134"/>
      <c r="L7" s="134"/>
      <c r="M7" s="134"/>
      <c r="O7" s="134" t="s">
        <v>163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329641.2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255180.9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74460.300000000017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740</v>
      </c>
      <c r="F15" s="65">
        <v>5743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573</v>
      </c>
      <c r="M15" s="65">
        <v>4446.8999999999996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167</v>
      </c>
      <c r="T15" s="65">
        <v>1296.1000000000004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740</v>
      </c>
      <c r="F16" s="66">
        <v>5743</v>
      </c>
      <c r="H16" s="117"/>
      <c r="I16" s="30" t="s">
        <v>10</v>
      </c>
      <c r="J16" s="100">
        <v>3</v>
      </c>
      <c r="K16" s="47"/>
      <c r="L16" s="59">
        <v>573</v>
      </c>
      <c r="M16" s="66">
        <v>4446.8999999999996</v>
      </c>
      <c r="O16" s="117"/>
      <c r="P16" s="30" t="s">
        <v>10</v>
      </c>
      <c r="Q16" s="100">
        <v>3</v>
      </c>
      <c r="R16" s="47"/>
      <c r="S16" s="59">
        <v>167</v>
      </c>
      <c r="T16" s="66">
        <v>1296.1000000000004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29507</v>
      </c>
      <c r="F19" s="65">
        <f>F20+F21</f>
        <v>76705.100000000006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22844</v>
      </c>
      <c r="M19" s="65">
        <f>M20+M21</f>
        <v>59384.200000000004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6663</v>
      </c>
      <c r="T19" s="65">
        <f>T20+T21</f>
        <v>17320.899999999998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14636</v>
      </c>
      <c r="F20" s="66">
        <v>51748.9</v>
      </c>
      <c r="H20" s="117"/>
      <c r="I20" s="30" t="s">
        <v>35</v>
      </c>
      <c r="J20" s="100">
        <v>6</v>
      </c>
      <c r="K20" s="47"/>
      <c r="L20" s="59">
        <v>11331</v>
      </c>
      <c r="M20" s="66">
        <v>40063.300000000003</v>
      </c>
      <c r="O20" s="117"/>
      <c r="P20" s="30" t="s">
        <v>35</v>
      </c>
      <c r="Q20" s="100">
        <v>6</v>
      </c>
      <c r="R20" s="47"/>
      <c r="S20" s="59">
        <v>3305</v>
      </c>
      <c r="T20" s="66">
        <v>11685.599999999999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14871</v>
      </c>
      <c r="F21" s="66">
        <v>24956.2</v>
      </c>
      <c r="H21" s="117"/>
      <c r="I21" s="33" t="s">
        <v>36</v>
      </c>
      <c r="J21" s="100">
        <v>7</v>
      </c>
      <c r="K21" s="47"/>
      <c r="L21" s="59">
        <v>11513</v>
      </c>
      <c r="M21" s="66">
        <v>19320.900000000001</v>
      </c>
      <c r="O21" s="117"/>
      <c r="P21" s="33" t="s">
        <v>36</v>
      </c>
      <c r="Q21" s="100">
        <v>7</v>
      </c>
      <c r="R21" s="47"/>
      <c r="S21" s="59">
        <v>3358</v>
      </c>
      <c r="T21" s="66">
        <v>5635.2999999999993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4200</v>
      </c>
      <c r="F22" s="65">
        <f t="shared" ref="F22" si="0">F23+F24</f>
        <v>4882.7</v>
      </c>
      <c r="H22" s="117"/>
      <c r="I22" s="32" t="s">
        <v>31</v>
      </c>
      <c r="J22" s="100">
        <v>8</v>
      </c>
      <c r="K22" s="47" t="s">
        <v>16</v>
      </c>
      <c r="L22" s="68">
        <f>L23+L24</f>
        <v>3252</v>
      </c>
      <c r="M22" s="65">
        <f t="shared" ref="M22" si="1">M23+M24</f>
        <v>3780.6</v>
      </c>
      <c r="O22" s="117"/>
      <c r="P22" s="32" t="s">
        <v>31</v>
      </c>
      <c r="Q22" s="100">
        <v>8</v>
      </c>
      <c r="R22" s="47" t="s">
        <v>16</v>
      </c>
      <c r="S22" s="68">
        <f>S23+S24</f>
        <v>948</v>
      </c>
      <c r="T22" s="65">
        <f t="shared" ref="T22" si="2">T23+T24</f>
        <v>1102.0999999999999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4200</v>
      </c>
      <c r="F23" s="66">
        <v>4882.7</v>
      </c>
      <c r="H23" s="117"/>
      <c r="I23" s="30" t="s">
        <v>35</v>
      </c>
      <c r="J23" s="100">
        <v>9</v>
      </c>
      <c r="K23" s="47"/>
      <c r="L23" s="59">
        <v>3252</v>
      </c>
      <c r="M23" s="66">
        <v>3780.6</v>
      </c>
      <c r="O23" s="117"/>
      <c r="P23" s="30" t="s">
        <v>35</v>
      </c>
      <c r="Q23" s="100">
        <v>9</v>
      </c>
      <c r="R23" s="47"/>
      <c r="S23" s="59">
        <v>948</v>
      </c>
      <c r="T23" s="66">
        <v>1102.0999999999999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16925</v>
      </c>
      <c r="F25" s="65">
        <f>F26+F27</f>
        <v>111450.1</v>
      </c>
      <c r="H25" s="117"/>
      <c r="I25" s="32" t="s">
        <v>28</v>
      </c>
      <c r="J25" s="100">
        <v>11</v>
      </c>
      <c r="K25" s="47" t="s">
        <v>17</v>
      </c>
      <c r="L25" s="68">
        <f>L26+L27</f>
        <v>13103</v>
      </c>
      <c r="M25" s="65">
        <f>M26+M27</f>
        <v>86282.9</v>
      </c>
      <c r="O25" s="117"/>
      <c r="P25" s="32" t="s">
        <v>28</v>
      </c>
      <c r="Q25" s="100">
        <v>11</v>
      </c>
      <c r="R25" s="47" t="s">
        <v>17</v>
      </c>
      <c r="S25" s="68">
        <f>S26+S27</f>
        <v>3822</v>
      </c>
      <c r="T25" s="65">
        <f>T26+T27</f>
        <v>25167.200000000004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7965</v>
      </c>
      <c r="F26" s="66">
        <v>47489.8</v>
      </c>
      <c r="H26" s="117"/>
      <c r="I26" s="30" t="s">
        <v>35</v>
      </c>
      <c r="J26" s="100">
        <v>12</v>
      </c>
      <c r="K26" s="47"/>
      <c r="L26" s="59">
        <v>6166</v>
      </c>
      <c r="M26" s="66">
        <v>36763.599999999999</v>
      </c>
      <c r="O26" s="117"/>
      <c r="P26" s="30" t="s">
        <v>35</v>
      </c>
      <c r="Q26" s="100">
        <v>12</v>
      </c>
      <c r="R26" s="47"/>
      <c r="S26" s="59">
        <v>1799</v>
      </c>
      <c r="T26" s="66">
        <v>10726.200000000004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8960</v>
      </c>
      <c r="F27" s="66">
        <v>63960.3</v>
      </c>
      <c r="H27" s="117"/>
      <c r="I27" s="33" t="s">
        <v>147</v>
      </c>
      <c r="J27" s="100">
        <v>13</v>
      </c>
      <c r="K27" s="47"/>
      <c r="L27" s="59">
        <v>6937</v>
      </c>
      <c r="M27" s="66">
        <v>49519.3</v>
      </c>
      <c r="O27" s="117"/>
      <c r="P27" s="33" t="s">
        <v>147</v>
      </c>
      <c r="Q27" s="100">
        <v>13</v>
      </c>
      <c r="R27" s="47"/>
      <c r="S27" s="59">
        <v>2023</v>
      </c>
      <c r="T27" s="66">
        <v>14441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2527</v>
      </c>
      <c r="F29" s="65">
        <f>F30+F40+F41</f>
        <v>122503.8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1956</v>
      </c>
      <c r="M29" s="65">
        <f>M30+M40+M41</f>
        <v>94822.9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571</v>
      </c>
      <c r="T29" s="65">
        <f>T30+T40+T41</f>
        <v>27680.900000000009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2527</v>
      </c>
      <c r="F30" s="66">
        <v>122503.8</v>
      </c>
      <c r="G30" s="37"/>
      <c r="H30" s="117"/>
      <c r="I30" s="36" t="s">
        <v>42</v>
      </c>
      <c r="J30" s="49">
        <v>15</v>
      </c>
      <c r="K30" s="48" t="s">
        <v>9</v>
      </c>
      <c r="L30" s="59">
        <v>1956</v>
      </c>
      <c r="M30" s="66">
        <v>94822.9</v>
      </c>
      <c r="N30" s="37"/>
      <c r="O30" s="117"/>
      <c r="P30" s="36" t="s">
        <v>42</v>
      </c>
      <c r="Q30" s="49">
        <v>15</v>
      </c>
      <c r="R30" s="48" t="s">
        <v>9</v>
      </c>
      <c r="S30" s="59">
        <v>571</v>
      </c>
      <c r="T30" s="66">
        <v>27680.900000000009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437</v>
      </c>
      <c r="F42" s="65">
        <f>F43+F47</f>
        <v>8356.5</v>
      </c>
      <c r="H42" s="126" t="s">
        <v>26</v>
      </c>
      <c r="I42" s="42" t="s">
        <v>29</v>
      </c>
      <c r="J42" s="49">
        <v>26</v>
      </c>
      <c r="K42" s="47"/>
      <c r="L42" s="68">
        <f>L43+L47</f>
        <v>338</v>
      </c>
      <c r="M42" s="65">
        <f>M43+M47</f>
        <v>6463.4</v>
      </c>
      <c r="O42" s="126" t="s">
        <v>26</v>
      </c>
      <c r="P42" s="42" t="s">
        <v>29</v>
      </c>
      <c r="Q42" s="49">
        <v>26</v>
      </c>
      <c r="R42" s="47"/>
      <c r="S42" s="68">
        <f>S43+S47</f>
        <v>99</v>
      </c>
      <c r="T42" s="65">
        <f>T43+T47</f>
        <v>1893.1000000000004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437</v>
      </c>
      <c r="F43" s="66">
        <v>8356.5</v>
      </c>
      <c r="H43" s="127"/>
      <c r="I43" s="36" t="s">
        <v>42</v>
      </c>
      <c r="J43" s="49">
        <v>27</v>
      </c>
      <c r="K43" s="47"/>
      <c r="L43" s="59">
        <v>338</v>
      </c>
      <c r="M43" s="66">
        <v>6463.4</v>
      </c>
      <c r="O43" s="127"/>
      <c r="P43" s="36" t="s">
        <v>42</v>
      </c>
      <c r="Q43" s="49">
        <v>27</v>
      </c>
      <c r="R43" s="47"/>
      <c r="S43" s="59">
        <v>99</v>
      </c>
      <c r="T43" s="66">
        <v>1893.1000000000004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166</v>
      </c>
      <c r="B7" s="134"/>
      <c r="C7" s="134"/>
      <c r="D7" s="134"/>
      <c r="E7" s="134"/>
      <c r="F7" s="134"/>
      <c r="H7" s="134" t="s">
        <v>166</v>
      </c>
      <c r="I7" s="134"/>
      <c r="J7" s="134"/>
      <c r="K7" s="134"/>
      <c r="L7" s="134"/>
      <c r="M7" s="134"/>
      <c r="O7" s="134" t="s">
        <v>166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173694.69999999998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55160.9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118533.79999999999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30</v>
      </c>
      <c r="F15" s="65">
        <v>2918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10</v>
      </c>
      <c r="M15" s="65">
        <v>972.7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20</v>
      </c>
      <c r="T15" s="65">
        <v>1945.3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30</v>
      </c>
      <c r="F16" s="66">
        <v>2918</v>
      </c>
      <c r="H16" s="117"/>
      <c r="I16" s="30" t="s">
        <v>10</v>
      </c>
      <c r="J16" s="100">
        <v>3</v>
      </c>
      <c r="K16" s="47"/>
      <c r="L16" s="59">
        <v>10</v>
      </c>
      <c r="M16" s="66">
        <v>972.7</v>
      </c>
      <c r="O16" s="117"/>
      <c r="P16" s="30" t="s">
        <v>10</v>
      </c>
      <c r="Q16" s="100">
        <v>3</v>
      </c>
      <c r="R16" s="47"/>
      <c r="S16" s="59">
        <v>20</v>
      </c>
      <c r="T16" s="66">
        <v>1945.3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13124</v>
      </c>
      <c r="F19" s="65">
        <f>F20+F21</f>
        <v>35120.199999999997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4164</v>
      </c>
      <c r="M19" s="65">
        <f>M20+M21</f>
        <v>11143.8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8960</v>
      </c>
      <c r="T19" s="65">
        <f>T20+T21</f>
        <v>23976.400000000001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4938</v>
      </c>
      <c r="F20" s="66">
        <v>22324</v>
      </c>
      <c r="H20" s="117"/>
      <c r="I20" s="30" t="s">
        <v>35</v>
      </c>
      <c r="J20" s="100">
        <v>6</v>
      </c>
      <c r="K20" s="47"/>
      <c r="L20" s="59">
        <v>1567</v>
      </c>
      <c r="M20" s="66">
        <v>7084.2</v>
      </c>
      <c r="O20" s="117"/>
      <c r="P20" s="30" t="s">
        <v>35</v>
      </c>
      <c r="Q20" s="100">
        <v>6</v>
      </c>
      <c r="R20" s="47"/>
      <c r="S20" s="59">
        <v>3371</v>
      </c>
      <c r="T20" s="66">
        <v>15239.8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8186</v>
      </c>
      <c r="F21" s="66">
        <v>12796.2</v>
      </c>
      <c r="H21" s="117"/>
      <c r="I21" s="33" t="s">
        <v>36</v>
      </c>
      <c r="J21" s="100">
        <v>7</v>
      </c>
      <c r="K21" s="47"/>
      <c r="L21" s="59">
        <v>2597</v>
      </c>
      <c r="M21" s="66">
        <v>4059.6</v>
      </c>
      <c r="O21" s="117"/>
      <c r="P21" s="33" t="s">
        <v>36</v>
      </c>
      <c r="Q21" s="100">
        <v>7</v>
      </c>
      <c r="R21" s="47"/>
      <c r="S21" s="59">
        <v>5589</v>
      </c>
      <c r="T21" s="66">
        <v>8736.6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1100</v>
      </c>
      <c r="F22" s="65">
        <f t="shared" ref="F22" si="0">F23+F24</f>
        <v>1736.1</v>
      </c>
      <c r="H22" s="117"/>
      <c r="I22" s="32" t="s">
        <v>31</v>
      </c>
      <c r="J22" s="100">
        <v>8</v>
      </c>
      <c r="K22" s="47" t="s">
        <v>16</v>
      </c>
      <c r="L22" s="68">
        <f>L23+L24</f>
        <v>349</v>
      </c>
      <c r="M22" s="65">
        <f t="shared" ref="M22" si="1">M23+M24</f>
        <v>550.79999999999995</v>
      </c>
      <c r="O22" s="117"/>
      <c r="P22" s="32" t="s">
        <v>31</v>
      </c>
      <c r="Q22" s="100">
        <v>8</v>
      </c>
      <c r="R22" s="47" t="s">
        <v>16</v>
      </c>
      <c r="S22" s="68">
        <f>S23+S24</f>
        <v>751</v>
      </c>
      <c r="T22" s="65">
        <f t="shared" ref="T22" si="2">T23+T24</f>
        <v>1185.3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1100</v>
      </c>
      <c r="F24" s="66">
        <v>1736.1</v>
      </c>
      <c r="H24" s="117"/>
      <c r="I24" s="33" t="s">
        <v>37</v>
      </c>
      <c r="J24" s="100">
        <v>10</v>
      </c>
      <c r="K24" s="47"/>
      <c r="L24" s="59">
        <v>349</v>
      </c>
      <c r="M24" s="66">
        <v>550.79999999999995</v>
      </c>
      <c r="O24" s="117"/>
      <c r="P24" s="33" t="s">
        <v>37</v>
      </c>
      <c r="Q24" s="100">
        <v>10</v>
      </c>
      <c r="R24" s="47"/>
      <c r="S24" s="59">
        <v>751</v>
      </c>
      <c r="T24" s="66">
        <v>1185.3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11224</v>
      </c>
      <c r="F25" s="65">
        <f>F26+F27</f>
        <v>53880.6</v>
      </c>
      <c r="H25" s="117"/>
      <c r="I25" s="32" t="s">
        <v>28</v>
      </c>
      <c r="J25" s="100">
        <v>11</v>
      </c>
      <c r="K25" s="47" t="s">
        <v>17</v>
      </c>
      <c r="L25" s="68">
        <f>L26+L27</f>
        <v>3561</v>
      </c>
      <c r="M25" s="65">
        <f>M26+M27</f>
        <v>17094.7</v>
      </c>
      <c r="O25" s="117"/>
      <c r="P25" s="32" t="s">
        <v>28</v>
      </c>
      <c r="Q25" s="100">
        <v>11</v>
      </c>
      <c r="R25" s="47" t="s">
        <v>17</v>
      </c>
      <c r="S25" s="68">
        <f>S26+S27</f>
        <v>7663</v>
      </c>
      <c r="T25" s="65">
        <f>T26+T27</f>
        <v>36785.899999999994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3272</v>
      </c>
      <c r="F26" s="66">
        <v>21094.1</v>
      </c>
      <c r="H26" s="117"/>
      <c r="I26" s="30" t="s">
        <v>35</v>
      </c>
      <c r="J26" s="100">
        <v>12</v>
      </c>
      <c r="K26" s="47"/>
      <c r="L26" s="59">
        <v>1038</v>
      </c>
      <c r="M26" s="66">
        <v>6692.2</v>
      </c>
      <c r="O26" s="117"/>
      <c r="P26" s="30" t="s">
        <v>35</v>
      </c>
      <c r="Q26" s="100">
        <v>12</v>
      </c>
      <c r="R26" s="47"/>
      <c r="S26" s="59">
        <v>2234</v>
      </c>
      <c r="T26" s="66">
        <v>14401.899999999998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7952</v>
      </c>
      <c r="F27" s="66">
        <v>32786.5</v>
      </c>
      <c r="H27" s="117"/>
      <c r="I27" s="33" t="s">
        <v>147</v>
      </c>
      <c r="J27" s="100">
        <v>13</v>
      </c>
      <c r="K27" s="47"/>
      <c r="L27" s="59">
        <v>2523</v>
      </c>
      <c r="M27" s="66">
        <v>10402.5</v>
      </c>
      <c r="O27" s="117"/>
      <c r="P27" s="33" t="s">
        <v>147</v>
      </c>
      <c r="Q27" s="100">
        <v>13</v>
      </c>
      <c r="R27" s="47"/>
      <c r="S27" s="59">
        <v>5429</v>
      </c>
      <c r="T27" s="66">
        <v>22384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1008</v>
      </c>
      <c r="F29" s="65">
        <f>F30+F40+F41</f>
        <v>69953.7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320</v>
      </c>
      <c r="M29" s="65">
        <f>M30+M40+M41</f>
        <v>22207.5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688</v>
      </c>
      <c r="T29" s="65">
        <f>T30+T40+T41</f>
        <v>47746.2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1008</v>
      </c>
      <c r="F41" s="66">
        <v>69953.7</v>
      </c>
      <c r="H41" s="117"/>
      <c r="I41" s="41" t="s">
        <v>37</v>
      </c>
      <c r="J41" s="49">
        <v>25</v>
      </c>
      <c r="K41" s="47"/>
      <c r="L41" s="59">
        <v>320</v>
      </c>
      <c r="M41" s="66">
        <v>22207.5</v>
      </c>
      <c r="O41" s="117"/>
      <c r="P41" s="41" t="s">
        <v>37</v>
      </c>
      <c r="Q41" s="49">
        <v>25</v>
      </c>
      <c r="R41" s="47"/>
      <c r="S41" s="59">
        <v>688</v>
      </c>
      <c r="T41" s="66">
        <v>47746.2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335</v>
      </c>
      <c r="F42" s="65">
        <f>F43+F47</f>
        <v>10086.1</v>
      </c>
      <c r="H42" s="126" t="s">
        <v>26</v>
      </c>
      <c r="I42" s="42" t="s">
        <v>29</v>
      </c>
      <c r="J42" s="49">
        <v>26</v>
      </c>
      <c r="K42" s="47"/>
      <c r="L42" s="68">
        <f>L43+L47</f>
        <v>106</v>
      </c>
      <c r="M42" s="65">
        <f>M43+M47</f>
        <v>3191.4</v>
      </c>
      <c r="O42" s="126" t="s">
        <v>26</v>
      </c>
      <c r="P42" s="42" t="s">
        <v>29</v>
      </c>
      <c r="Q42" s="49">
        <v>26</v>
      </c>
      <c r="R42" s="47"/>
      <c r="S42" s="68">
        <f>S43+S47</f>
        <v>229</v>
      </c>
      <c r="T42" s="65">
        <f>T43+T47</f>
        <v>6894.7000000000007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335</v>
      </c>
      <c r="F47" s="66">
        <v>10086.1</v>
      </c>
      <c r="G47" s="104"/>
      <c r="H47" s="128"/>
      <c r="I47" s="41" t="s">
        <v>37</v>
      </c>
      <c r="J47" s="49">
        <v>31</v>
      </c>
      <c r="K47" s="48"/>
      <c r="L47" s="59">
        <v>106</v>
      </c>
      <c r="M47" s="66">
        <v>3191.4</v>
      </c>
      <c r="O47" s="128"/>
      <c r="P47" s="41" t="s">
        <v>37</v>
      </c>
      <c r="Q47" s="49">
        <v>31</v>
      </c>
      <c r="R47" s="48"/>
      <c r="S47" s="59">
        <v>229</v>
      </c>
      <c r="T47" s="66">
        <v>6894.7000000000007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186</v>
      </c>
      <c r="B7" s="134"/>
      <c r="C7" s="134"/>
      <c r="D7" s="134"/>
      <c r="E7" s="134"/>
      <c r="F7" s="134"/>
      <c r="H7" s="134" t="s">
        <v>186</v>
      </c>
      <c r="I7" s="134"/>
      <c r="J7" s="134"/>
      <c r="K7" s="134"/>
      <c r="L7" s="134"/>
      <c r="M7" s="134"/>
      <c r="O7" s="134" t="s">
        <v>186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507770.6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195660.5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312110.09999999998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152270</v>
      </c>
      <c r="F19" s="65">
        <f>F20+F21</f>
        <v>237892.19999999998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58674</v>
      </c>
      <c r="M19" s="65">
        <f>M20+M21</f>
        <v>91665.8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93596</v>
      </c>
      <c r="T19" s="65">
        <f>T20+T21</f>
        <v>146226.39999999997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76782</v>
      </c>
      <c r="F20" s="66">
        <v>221520.3</v>
      </c>
      <c r="H20" s="117"/>
      <c r="I20" s="30" t="s">
        <v>35</v>
      </c>
      <c r="J20" s="100">
        <v>6</v>
      </c>
      <c r="K20" s="47"/>
      <c r="L20" s="59">
        <v>29586</v>
      </c>
      <c r="M20" s="66">
        <v>85357.2</v>
      </c>
      <c r="O20" s="117"/>
      <c r="P20" s="30" t="s">
        <v>35</v>
      </c>
      <c r="Q20" s="100">
        <v>6</v>
      </c>
      <c r="R20" s="47"/>
      <c r="S20" s="59">
        <v>47196</v>
      </c>
      <c r="T20" s="66">
        <v>136163.09999999998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75488</v>
      </c>
      <c r="F21" s="66">
        <v>16371.9</v>
      </c>
      <c r="H21" s="117"/>
      <c r="I21" s="33" t="s">
        <v>36</v>
      </c>
      <c r="J21" s="100">
        <v>7</v>
      </c>
      <c r="K21" s="47"/>
      <c r="L21" s="59">
        <v>29088</v>
      </c>
      <c r="M21" s="66">
        <v>6308.6</v>
      </c>
      <c r="O21" s="117"/>
      <c r="P21" s="33" t="s">
        <v>36</v>
      </c>
      <c r="Q21" s="100">
        <v>7</v>
      </c>
      <c r="R21" s="47"/>
      <c r="S21" s="59">
        <v>46400</v>
      </c>
      <c r="T21" s="66">
        <v>10063.299999999999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39272</v>
      </c>
      <c r="F22" s="65">
        <f t="shared" ref="F22" si="0">F23+F24</f>
        <v>48353.9</v>
      </c>
      <c r="H22" s="117"/>
      <c r="I22" s="32" t="s">
        <v>31</v>
      </c>
      <c r="J22" s="100">
        <v>8</v>
      </c>
      <c r="K22" s="47" t="s">
        <v>16</v>
      </c>
      <c r="L22" s="68">
        <f>L23+L24</f>
        <v>15133</v>
      </c>
      <c r="M22" s="65">
        <f t="shared" ref="M22" si="1">M23+M24</f>
        <v>18632.599999999999</v>
      </c>
      <c r="O22" s="117"/>
      <c r="P22" s="32" t="s">
        <v>31</v>
      </c>
      <c r="Q22" s="100">
        <v>8</v>
      </c>
      <c r="R22" s="47" t="s">
        <v>16</v>
      </c>
      <c r="S22" s="68">
        <f>S23+S24</f>
        <v>24139</v>
      </c>
      <c r="T22" s="65">
        <f t="shared" ref="T22" si="2">T23+T24</f>
        <v>29721.300000000003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39272</v>
      </c>
      <c r="F23" s="66">
        <v>48353.9</v>
      </c>
      <c r="H23" s="117"/>
      <c r="I23" s="30" t="s">
        <v>35</v>
      </c>
      <c r="J23" s="100">
        <v>9</v>
      </c>
      <c r="K23" s="47"/>
      <c r="L23" s="59">
        <v>15133</v>
      </c>
      <c r="M23" s="66">
        <v>18632.599999999999</v>
      </c>
      <c r="O23" s="117"/>
      <c r="P23" s="30" t="s">
        <v>35</v>
      </c>
      <c r="Q23" s="100">
        <v>9</v>
      </c>
      <c r="R23" s="47"/>
      <c r="S23" s="59">
        <v>24139</v>
      </c>
      <c r="T23" s="66">
        <v>29721.300000000003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100221</v>
      </c>
      <c r="F25" s="65">
        <f>F26+F27</f>
        <v>158413.29999999999</v>
      </c>
      <c r="H25" s="117"/>
      <c r="I25" s="32" t="s">
        <v>28</v>
      </c>
      <c r="J25" s="100">
        <v>11</v>
      </c>
      <c r="K25" s="47" t="s">
        <v>17</v>
      </c>
      <c r="L25" s="68">
        <f>L26+L27</f>
        <v>38618</v>
      </c>
      <c r="M25" s="65">
        <f>M26+M27</f>
        <v>61043.3</v>
      </c>
      <c r="O25" s="117"/>
      <c r="P25" s="32" t="s">
        <v>28</v>
      </c>
      <c r="Q25" s="100">
        <v>11</v>
      </c>
      <c r="R25" s="47" t="s">
        <v>17</v>
      </c>
      <c r="S25" s="68">
        <f>S26+S27</f>
        <v>61603</v>
      </c>
      <c r="T25" s="65">
        <f>T26+T27</f>
        <v>97370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40434</v>
      </c>
      <c r="F26" s="66">
        <v>116457.60000000001</v>
      </c>
      <c r="H26" s="117"/>
      <c r="I26" s="30" t="s">
        <v>35</v>
      </c>
      <c r="J26" s="100">
        <v>12</v>
      </c>
      <c r="K26" s="47"/>
      <c r="L26" s="59">
        <v>15580</v>
      </c>
      <c r="M26" s="66">
        <v>44876.3</v>
      </c>
      <c r="O26" s="117"/>
      <c r="P26" s="30" t="s">
        <v>35</v>
      </c>
      <c r="Q26" s="100">
        <v>12</v>
      </c>
      <c r="R26" s="47"/>
      <c r="S26" s="59">
        <v>24854</v>
      </c>
      <c r="T26" s="66">
        <v>71581.3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59787</v>
      </c>
      <c r="F27" s="66">
        <v>41955.7</v>
      </c>
      <c r="H27" s="117"/>
      <c r="I27" s="33" t="s">
        <v>147</v>
      </c>
      <c r="J27" s="100">
        <v>13</v>
      </c>
      <c r="K27" s="47"/>
      <c r="L27" s="59">
        <v>23038</v>
      </c>
      <c r="M27" s="66">
        <v>16167</v>
      </c>
      <c r="O27" s="117"/>
      <c r="P27" s="33" t="s">
        <v>147</v>
      </c>
      <c r="Q27" s="100">
        <v>13</v>
      </c>
      <c r="R27" s="47"/>
      <c r="S27" s="59">
        <v>36749</v>
      </c>
      <c r="T27" s="66">
        <v>25788.699999999997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3000</v>
      </c>
      <c r="F42" s="65">
        <f>F43+F47</f>
        <v>63111.199999999997</v>
      </c>
      <c r="H42" s="126" t="s">
        <v>26</v>
      </c>
      <c r="I42" s="42" t="s">
        <v>29</v>
      </c>
      <c r="J42" s="49">
        <v>26</v>
      </c>
      <c r="K42" s="47"/>
      <c r="L42" s="68">
        <f>L43+L47</f>
        <v>1156</v>
      </c>
      <c r="M42" s="65">
        <f>M43+M47</f>
        <v>24318.799999999999</v>
      </c>
      <c r="O42" s="126" t="s">
        <v>26</v>
      </c>
      <c r="P42" s="42" t="s">
        <v>29</v>
      </c>
      <c r="Q42" s="49">
        <v>26</v>
      </c>
      <c r="R42" s="47"/>
      <c r="S42" s="68">
        <f>S43+S47</f>
        <v>1844</v>
      </c>
      <c r="T42" s="65">
        <f>T43+T47</f>
        <v>38792.399999999994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3000</v>
      </c>
      <c r="F43" s="66">
        <v>63111.199999999997</v>
      </c>
      <c r="H43" s="127"/>
      <c r="I43" s="36" t="s">
        <v>42</v>
      </c>
      <c r="J43" s="49">
        <v>27</v>
      </c>
      <c r="K43" s="47"/>
      <c r="L43" s="59">
        <v>1156</v>
      </c>
      <c r="M43" s="66">
        <v>24318.799999999999</v>
      </c>
      <c r="O43" s="127"/>
      <c r="P43" s="36" t="s">
        <v>42</v>
      </c>
      <c r="Q43" s="49">
        <v>27</v>
      </c>
      <c r="R43" s="47"/>
      <c r="S43" s="59">
        <v>1844</v>
      </c>
      <c r="T43" s="66">
        <v>38792.399999999994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I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167</v>
      </c>
      <c r="B7" s="134"/>
      <c r="C7" s="134"/>
      <c r="D7" s="134"/>
      <c r="E7" s="134"/>
      <c r="F7" s="134"/>
      <c r="H7" s="134" t="s">
        <v>167</v>
      </c>
      <c r="I7" s="134"/>
      <c r="J7" s="134"/>
      <c r="K7" s="134"/>
      <c r="L7" s="134"/>
      <c r="M7" s="134"/>
      <c r="O7" s="134" t="s">
        <v>167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592844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276258.8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316585.2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13298</v>
      </c>
      <c r="F15" s="65">
        <v>67860.5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6196</v>
      </c>
      <c r="M15" s="65">
        <v>31643.9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7102</v>
      </c>
      <c r="T15" s="65">
        <v>36216.6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13298</v>
      </c>
      <c r="F16" s="66">
        <v>67115.5</v>
      </c>
      <c r="H16" s="117"/>
      <c r="I16" s="30" t="s">
        <v>10</v>
      </c>
      <c r="J16" s="100">
        <v>3</v>
      </c>
      <c r="K16" s="47"/>
      <c r="L16" s="59">
        <v>6196</v>
      </c>
      <c r="M16" s="66">
        <v>31271.4</v>
      </c>
      <c r="O16" s="117"/>
      <c r="P16" s="30" t="s">
        <v>10</v>
      </c>
      <c r="Q16" s="100">
        <v>3</v>
      </c>
      <c r="R16" s="47"/>
      <c r="S16" s="59">
        <v>7102</v>
      </c>
      <c r="T16" s="66">
        <v>35844.1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10</v>
      </c>
      <c r="F18" s="66">
        <v>745</v>
      </c>
      <c r="G18" s="31"/>
      <c r="H18" s="117"/>
      <c r="I18" s="30" t="s">
        <v>11</v>
      </c>
      <c r="J18" s="100">
        <v>4</v>
      </c>
      <c r="K18" s="47" t="s">
        <v>12</v>
      </c>
      <c r="L18" s="59">
        <v>5</v>
      </c>
      <c r="M18" s="66">
        <v>372.5</v>
      </c>
      <c r="N18" s="31"/>
      <c r="O18" s="117"/>
      <c r="P18" s="30" t="s">
        <v>11</v>
      </c>
      <c r="Q18" s="100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88445</v>
      </c>
      <c r="F19" s="65">
        <f>F20+F21</f>
        <v>131032.6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41207</v>
      </c>
      <c r="M19" s="65">
        <f>M20+M21</f>
        <v>61048.899999999994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47238</v>
      </c>
      <c r="T19" s="65">
        <f>T20+T21</f>
        <v>69983.700000000012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29302</v>
      </c>
      <c r="F20" s="66">
        <v>101961.8</v>
      </c>
      <c r="H20" s="117"/>
      <c r="I20" s="30" t="s">
        <v>35</v>
      </c>
      <c r="J20" s="100">
        <v>6</v>
      </c>
      <c r="K20" s="47"/>
      <c r="L20" s="59">
        <v>13652</v>
      </c>
      <c r="M20" s="66">
        <v>47504.7</v>
      </c>
      <c r="O20" s="117"/>
      <c r="P20" s="30" t="s">
        <v>35</v>
      </c>
      <c r="Q20" s="100">
        <v>6</v>
      </c>
      <c r="R20" s="47"/>
      <c r="S20" s="59">
        <v>15650</v>
      </c>
      <c r="T20" s="66">
        <v>54457.100000000006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59143</v>
      </c>
      <c r="F21" s="66">
        <v>29070.799999999999</v>
      </c>
      <c r="H21" s="117"/>
      <c r="I21" s="33" t="s">
        <v>36</v>
      </c>
      <c r="J21" s="100">
        <v>7</v>
      </c>
      <c r="K21" s="47"/>
      <c r="L21" s="59">
        <v>27555</v>
      </c>
      <c r="M21" s="66">
        <v>13544.2</v>
      </c>
      <c r="O21" s="117"/>
      <c r="P21" s="33" t="s">
        <v>36</v>
      </c>
      <c r="Q21" s="100">
        <v>7</v>
      </c>
      <c r="R21" s="47"/>
      <c r="S21" s="59">
        <v>31588</v>
      </c>
      <c r="T21" s="66">
        <v>15526.599999999999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2100</v>
      </c>
      <c r="F22" s="65">
        <f t="shared" ref="F22" si="0">F23+F24</f>
        <v>2564.1999999999998</v>
      </c>
      <c r="H22" s="117"/>
      <c r="I22" s="32" t="s">
        <v>31</v>
      </c>
      <c r="J22" s="100">
        <v>8</v>
      </c>
      <c r="K22" s="47" t="s">
        <v>16</v>
      </c>
      <c r="L22" s="68">
        <f>L23+L24</f>
        <v>978</v>
      </c>
      <c r="M22" s="65">
        <f t="shared" ref="M22" si="1">M23+M24</f>
        <v>1194.2</v>
      </c>
      <c r="O22" s="117"/>
      <c r="P22" s="32" t="s">
        <v>31</v>
      </c>
      <c r="Q22" s="100">
        <v>8</v>
      </c>
      <c r="R22" s="47" t="s">
        <v>16</v>
      </c>
      <c r="S22" s="68">
        <f>S23+S24</f>
        <v>1122</v>
      </c>
      <c r="T22" s="65">
        <f t="shared" ref="T22" si="2">T23+T24</f>
        <v>1369.9999999999998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2100</v>
      </c>
      <c r="F23" s="66">
        <v>2564.1999999999998</v>
      </c>
      <c r="H23" s="117"/>
      <c r="I23" s="30" t="s">
        <v>35</v>
      </c>
      <c r="J23" s="100">
        <v>9</v>
      </c>
      <c r="K23" s="47"/>
      <c r="L23" s="59">
        <v>978</v>
      </c>
      <c r="M23" s="66">
        <v>1194.2</v>
      </c>
      <c r="O23" s="117"/>
      <c r="P23" s="30" t="s">
        <v>35</v>
      </c>
      <c r="Q23" s="100">
        <v>9</v>
      </c>
      <c r="R23" s="47"/>
      <c r="S23" s="59">
        <v>1122</v>
      </c>
      <c r="T23" s="66">
        <v>1369.9999999999998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42794</v>
      </c>
      <c r="F25" s="65">
        <f>F26+F27</f>
        <v>132825.9</v>
      </c>
      <c r="H25" s="117"/>
      <c r="I25" s="32" t="s">
        <v>28</v>
      </c>
      <c r="J25" s="100">
        <v>11</v>
      </c>
      <c r="K25" s="47" t="s">
        <v>17</v>
      </c>
      <c r="L25" s="68">
        <f>L26+L27</f>
        <v>19938</v>
      </c>
      <c r="M25" s="65">
        <f>M26+M27</f>
        <v>61884.600000000006</v>
      </c>
      <c r="O25" s="117"/>
      <c r="P25" s="32" t="s">
        <v>28</v>
      </c>
      <c r="Q25" s="100">
        <v>11</v>
      </c>
      <c r="R25" s="47" t="s">
        <v>17</v>
      </c>
      <c r="S25" s="68">
        <f>S26+S27</f>
        <v>22856</v>
      </c>
      <c r="T25" s="65">
        <f>T26+T27</f>
        <v>70941.3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11691</v>
      </c>
      <c r="F26" s="66">
        <v>58336.6</v>
      </c>
      <c r="H26" s="117"/>
      <c r="I26" s="30" t="s">
        <v>35</v>
      </c>
      <c r="J26" s="100">
        <v>12</v>
      </c>
      <c r="K26" s="47"/>
      <c r="L26" s="59">
        <v>5447</v>
      </c>
      <c r="M26" s="66">
        <v>27179.8</v>
      </c>
      <c r="O26" s="117"/>
      <c r="P26" s="30" t="s">
        <v>35</v>
      </c>
      <c r="Q26" s="100">
        <v>12</v>
      </c>
      <c r="R26" s="47"/>
      <c r="S26" s="59">
        <v>6244</v>
      </c>
      <c r="T26" s="66">
        <v>31156.799999999999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31103</v>
      </c>
      <c r="F27" s="66">
        <v>74489.3</v>
      </c>
      <c r="H27" s="117"/>
      <c r="I27" s="33" t="s">
        <v>147</v>
      </c>
      <c r="J27" s="100">
        <v>13</v>
      </c>
      <c r="K27" s="47"/>
      <c r="L27" s="59">
        <v>14491</v>
      </c>
      <c r="M27" s="66">
        <v>34704.800000000003</v>
      </c>
      <c r="O27" s="117"/>
      <c r="P27" s="33" t="s">
        <v>147</v>
      </c>
      <c r="Q27" s="100">
        <v>13</v>
      </c>
      <c r="R27" s="47"/>
      <c r="S27" s="59">
        <v>16612</v>
      </c>
      <c r="T27" s="66">
        <v>39784.5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2723</v>
      </c>
      <c r="F29" s="65">
        <f>F30+F40+F41</f>
        <v>215099.39999999997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1269</v>
      </c>
      <c r="M29" s="65">
        <f>M30+M40+M41</f>
        <v>100237.5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1454</v>
      </c>
      <c r="T29" s="65">
        <f>T30+T40+T41</f>
        <v>114861.89999999997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2723</v>
      </c>
      <c r="F30" s="66">
        <v>215099.39999999997</v>
      </c>
      <c r="G30" s="37"/>
      <c r="H30" s="117"/>
      <c r="I30" s="36" t="s">
        <v>42</v>
      </c>
      <c r="J30" s="49">
        <v>15</v>
      </c>
      <c r="K30" s="48" t="s">
        <v>9</v>
      </c>
      <c r="L30" s="59">
        <v>1269</v>
      </c>
      <c r="M30" s="66">
        <v>100237.5</v>
      </c>
      <c r="N30" s="37"/>
      <c r="O30" s="117"/>
      <c r="P30" s="36" t="s">
        <v>42</v>
      </c>
      <c r="Q30" s="49">
        <v>15</v>
      </c>
      <c r="R30" s="48" t="s">
        <v>9</v>
      </c>
      <c r="S30" s="59">
        <v>1454</v>
      </c>
      <c r="T30" s="66">
        <v>114861.89999999997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2157</v>
      </c>
      <c r="F42" s="65">
        <f>F43+F47</f>
        <v>43461.4</v>
      </c>
      <c r="H42" s="126" t="s">
        <v>26</v>
      </c>
      <c r="I42" s="42" t="s">
        <v>29</v>
      </c>
      <c r="J42" s="49">
        <v>26</v>
      </c>
      <c r="K42" s="47"/>
      <c r="L42" s="68">
        <f>L43+L47</f>
        <v>1005</v>
      </c>
      <c r="M42" s="65">
        <f>M43+M47</f>
        <v>20249.7</v>
      </c>
      <c r="O42" s="126" t="s">
        <v>26</v>
      </c>
      <c r="P42" s="42" t="s">
        <v>29</v>
      </c>
      <c r="Q42" s="49">
        <v>26</v>
      </c>
      <c r="R42" s="47"/>
      <c r="S42" s="68">
        <f>S43+S47</f>
        <v>1152</v>
      </c>
      <c r="T42" s="65">
        <f>T43+T47</f>
        <v>23211.7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2157</v>
      </c>
      <c r="F43" s="66">
        <v>43461.4</v>
      </c>
      <c r="H43" s="127"/>
      <c r="I43" s="36" t="s">
        <v>42</v>
      </c>
      <c r="J43" s="49">
        <v>27</v>
      </c>
      <c r="K43" s="47"/>
      <c r="L43" s="59">
        <v>1005</v>
      </c>
      <c r="M43" s="66">
        <v>20249.7</v>
      </c>
      <c r="O43" s="127"/>
      <c r="P43" s="36" t="s">
        <v>42</v>
      </c>
      <c r="Q43" s="49">
        <v>27</v>
      </c>
      <c r="R43" s="47"/>
      <c r="S43" s="59">
        <v>1152</v>
      </c>
      <c r="T43" s="66">
        <v>23211.7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168</v>
      </c>
      <c r="B7" s="134"/>
      <c r="C7" s="134"/>
      <c r="D7" s="134"/>
      <c r="E7" s="134"/>
      <c r="F7" s="134"/>
      <c r="H7" s="134" t="s">
        <v>168</v>
      </c>
      <c r="I7" s="134"/>
      <c r="J7" s="134"/>
      <c r="K7" s="134"/>
      <c r="L7" s="134"/>
      <c r="M7" s="134"/>
      <c r="O7" s="134" t="s">
        <v>168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295356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5478.9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289877.09999999998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2120</v>
      </c>
      <c r="F15" s="65">
        <v>19838.599999999999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39</v>
      </c>
      <c r="M15" s="65">
        <v>359.5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2081</v>
      </c>
      <c r="T15" s="65">
        <v>19479.099999999999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2120</v>
      </c>
      <c r="F16" s="66">
        <v>19540.599999999999</v>
      </c>
      <c r="H16" s="117"/>
      <c r="I16" s="30" t="s">
        <v>10</v>
      </c>
      <c r="J16" s="100">
        <v>3</v>
      </c>
      <c r="K16" s="47"/>
      <c r="L16" s="59">
        <v>39</v>
      </c>
      <c r="M16" s="66">
        <v>359.5</v>
      </c>
      <c r="O16" s="117"/>
      <c r="P16" s="30" t="s">
        <v>10</v>
      </c>
      <c r="Q16" s="100">
        <v>3</v>
      </c>
      <c r="R16" s="47"/>
      <c r="S16" s="59">
        <v>2081</v>
      </c>
      <c r="T16" s="66">
        <v>19181.099999999999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4</v>
      </c>
      <c r="F18" s="66">
        <v>298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24193</v>
      </c>
      <c r="F19" s="65">
        <f>F20+F21</f>
        <v>50733.600000000006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449</v>
      </c>
      <c r="M19" s="65">
        <f>M20+M21</f>
        <v>941.1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23744</v>
      </c>
      <c r="T19" s="65">
        <f>T20+T21</f>
        <v>49792.5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7873</v>
      </c>
      <c r="F20" s="66">
        <v>37969.9</v>
      </c>
      <c r="H20" s="117"/>
      <c r="I20" s="30" t="s">
        <v>35</v>
      </c>
      <c r="J20" s="100">
        <v>6</v>
      </c>
      <c r="K20" s="47"/>
      <c r="L20" s="59">
        <v>146</v>
      </c>
      <c r="M20" s="66">
        <v>704.1</v>
      </c>
      <c r="O20" s="117"/>
      <c r="P20" s="30" t="s">
        <v>35</v>
      </c>
      <c r="Q20" s="100">
        <v>6</v>
      </c>
      <c r="R20" s="47"/>
      <c r="S20" s="59">
        <v>7727</v>
      </c>
      <c r="T20" s="66">
        <v>37265.800000000003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16320</v>
      </c>
      <c r="F21" s="66">
        <v>12763.7</v>
      </c>
      <c r="H21" s="117"/>
      <c r="I21" s="33" t="s">
        <v>36</v>
      </c>
      <c r="J21" s="100">
        <v>7</v>
      </c>
      <c r="K21" s="47"/>
      <c r="L21" s="59">
        <v>303</v>
      </c>
      <c r="M21" s="66">
        <v>237</v>
      </c>
      <c r="O21" s="117"/>
      <c r="P21" s="33" t="s">
        <v>36</v>
      </c>
      <c r="Q21" s="100">
        <v>7</v>
      </c>
      <c r="R21" s="47"/>
      <c r="S21" s="59">
        <v>16017</v>
      </c>
      <c r="T21" s="66">
        <v>12526.7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1000</v>
      </c>
      <c r="F22" s="65">
        <f t="shared" ref="F22" si="0">F23+F24</f>
        <v>1695.5</v>
      </c>
      <c r="H22" s="117"/>
      <c r="I22" s="32" t="s">
        <v>31</v>
      </c>
      <c r="J22" s="100">
        <v>8</v>
      </c>
      <c r="K22" s="47" t="s">
        <v>16</v>
      </c>
      <c r="L22" s="68">
        <f>L23+L24</f>
        <v>19</v>
      </c>
      <c r="M22" s="65">
        <f t="shared" ref="M22" si="1">M23+M24</f>
        <v>32.200000000000003</v>
      </c>
      <c r="O22" s="117"/>
      <c r="P22" s="32" t="s">
        <v>31</v>
      </c>
      <c r="Q22" s="100">
        <v>8</v>
      </c>
      <c r="R22" s="47" t="s">
        <v>16</v>
      </c>
      <c r="S22" s="68">
        <f>S23+S24</f>
        <v>981</v>
      </c>
      <c r="T22" s="65">
        <f t="shared" ref="T22" si="2">T23+T24</f>
        <v>1663.3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1000</v>
      </c>
      <c r="F23" s="66">
        <v>1695.5</v>
      </c>
      <c r="H23" s="117"/>
      <c r="I23" s="30" t="s">
        <v>35</v>
      </c>
      <c r="J23" s="100">
        <v>9</v>
      </c>
      <c r="K23" s="47"/>
      <c r="L23" s="59">
        <v>19</v>
      </c>
      <c r="M23" s="66">
        <v>32.200000000000003</v>
      </c>
      <c r="O23" s="117"/>
      <c r="P23" s="30" t="s">
        <v>35</v>
      </c>
      <c r="Q23" s="100">
        <v>9</v>
      </c>
      <c r="R23" s="47"/>
      <c r="S23" s="59">
        <v>981</v>
      </c>
      <c r="T23" s="66">
        <v>1663.3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20350</v>
      </c>
      <c r="F25" s="65">
        <f>F26+F27</f>
        <v>76524.3</v>
      </c>
      <c r="H25" s="117"/>
      <c r="I25" s="32" t="s">
        <v>28</v>
      </c>
      <c r="J25" s="100">
        <v>11</v>
      </c>
      <c r="K25" s="47" t="s">
        <v>17</v>
      </c>
      <c r="L25" s="68">
        <f>L26+L27</f>
        <v>377</v>
      </c>
      <c r="M25" s="65">
        <f>M26+M27</f>
        <v>1415.4</v>
      </c>
      <c r="O25" s="117"/>
      <c r="P25" s="32" t="s">
        <v>28</v>
      </c>
      <c r="Q25" s="100">
        <v>11</v>
      </c>
      <c r="R25" s="47" t="s">
        <v>17</v>
      </c>
      <c r="S25" s="68">
        <f>S26+S27</f>
        <v>19973</v>
      </c>
      <c r="T25" s="65">
        <f>T26+T27</f>
        <v>75108.899999999994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5419</v>
      </c>
      <c r="F26" s="66">
        <v>43821</v>
      </c>
      <c r="H26" s="117"/>
      <c r="I26" s="30" t="s">
        <v>35</v>
      </c>
      <c r="J26" s="100">
        <v>12</v>
      </c>
      <c r="K26" s="47"/>
      <c r="L26" s="59">
        <v>100</v>
      </c>
      <c r="M26" s="66">
        <v>808.7</v>
      </c>
      <c r="O26" s="117"/>
      <c r="P26" s="30" t="s">
        <v>35</v>
      </c>
      <c r="Q26" s="100">
        <v>12</v>
      </c>
      <c r="R26" s="47"/>
      <c r="S26" s="59">
        <v>5319</v>
      </c>
      <c r="T26" s="66">
        <v>43012.3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14931</v>
      </c>
      <c r="F27" s="66">
        <v>32703.3</v>
      </c>
      <c r="H27" s="117"/>
      <c r="I27" s="33" t="s">
        <v>147</v>
      </c>
      <c r="J27" s="100">
        <v>13</v>
      </c>
      <c r="K27" s="47"/>
      <c r="L27" s="59">
        <v>277</v>
      </c>
      <c r="M27" s="66">
        <v>606.70000000000005</v>
      </c>
      <c r="O27" s="117"/>
      <c r="P27" s="33" t="s">
        <v>147</v>
      </c>
      <c r="Q27" s="100">
        <v>13</v>
      </c>
      <c r="R27" s="47"/>
      <c r="S27" s="59">
        <v>14654</v>
      </c>
      <c r="T27" s="66">
        <v>32096.6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1928</v>
      </c>
      <c r="F29" s="65">
        <f>F30+F40+F41</f>
        <v>121658.6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36</v>
      </c>
      <c r="M29" s="65">
        <f>M30+M40+M41</f>
        <v>2271.6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1892</v>
      </c>
      <c r="T29" s="65">
        <f>T30+T40+T41</f>
        <v>119387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1928</v>
      </c>
      <c r="F30" s="66">
        <v>121658.6</v>
      </c>
      <c r="G30" s="37"/>
      <c r="H30" s="117"/>
      <c r="I30" s="36" t="s">
        <v>42</v>
      </c>
      <c r="J30" s="49">
        <v>15</v>
      </c>
      <c r="K30" s="48" t="s">
        <v>9</v>
      </c>
      <c r="L30" s="59">
        <v>36</v>
      </c>
      <c r="M30" s="66">
        <v>2271.6</v>
      </c>
      <c r="N30" s="37"/>
      <c r="O30" s="117"/>
      <c r="P30" s="36" t="s">
        <v>42</v>
      </c>
      <c r="Q30" s="49">
        <v>15</v>
      </c>
      <c r="R30" s="48" t="s">
        <v>9</v>
      </c>
      <c r="S30" s="59">
        <v>1892</v>
      </c>
      <c r="T30" s="66">
        <v>119387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868</v>
      </c>
      <c r="F42" s="65">
        <f>F43+F47</f>
        <v>24905.4</v>
      </c>
      <c r="H42" s="126" t="s">
        <v>26</v>
      </c>
      <c r="I42" s="42" t="s">
        <v>29</v>
      </c>
      <c r="J42" s="49">
        <v>26</v>
      </c>
      <c r="K42" s="47"/>
      <c r="L42" s="68">
        <f>L43+L47</f>
        <v>16</v>
      </c>
      <c r="M42" s="65">
        <f>M43+M47</f>
        <v>459.1</v>
      </c>
      <c r="O42" s="126" t="s">
        <v>26</v>
      </c>
      <c r="P42" s="42" t="s">
        <v>29</v>
      </c>
      <c r="Q42" s="49">
        <v>26</v>
      </c>
      <c r="R42" s="47"/>
      <c r="S42" s="68">
        <f>S43+S47</f>
        <v>852</v>
      </c>
      <c r="T42" s="65">
        <f>T43+T47</f>
        <v>24446.300000000003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868</v>
      </c>
      <c r="F43" s="66">
        <v>24905.4</v>
      </c>
      <c r="H43" s="127"/>
      <c r="I43" s="36" t="s">
        <v>42</v>
      </c>
      <c r="J43" s="49">
        <v>27</v>
      </c>
      <c r="K43" s="47"/>
      <c r="L43" s="59">
        <v>16</v>
      </c>
      <c r="M43" s="66">
        <v>459.1</v>
      </c>
      <c r="O43" s="127"/>
      <c r="P43" s="36" t="s">
        <v>42</v>
      </c>
      <c r="Q43" s="49">
        <v>27</v>
      </c>
      <c r="R43" s="47"/>
      <c r="S43" s="59">
        <v>852</v>
      </c>
      <c r="T43" s="66">
        <v>24446.300000000003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169</v>
      </c>
      <c r="B7" s="134"/>
      <c r="C7" s="134"/>
      <c r="D7" s="134"/>
      <c r="E7" s="134"/>
      <c r="F7" s="134"/>
      <c r="H7" s="134" t="s">
        <v>169</v>
      </c>
      <c r="I7" s="134"/>
      <c r="J7" s="134"/>
      <c r="K7" s="134"/>
      <c r="L7" s="134"/>
      <c r="M7" s="134"/>
      <c r="O7" s="134" t="s">
        <v>169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345382.3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197723.1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147659.19999999998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3406</v>
      </c>
      <c r="F15" s="65">
        <v>24281.200000000001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1950</v>
      </c>
      <c r="M15" s="65">
        <v>13911.1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1456</v>
      </c>
      <c r="T15" s="65">
        <v>10370.1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3406</v>
      </c>
      <c r="F16" s="66">
        <v>23387.200000000001</v>
      </c>
      <c r="H16" s="117"/>
      <c r="I16" s="30" t="s">
        <v>10</v>
      </c>
      <c r="J16" s="100">
        <v>3</v>
      </c>
      <c r="K16" s="47"/>
      <c r="L16" s="59">
        <v>1950</v>
      </c>
      <c r="M16" s="66">
        <v>13389.6</v>
      </c>
      <c r="O16" s="117"/>
      <c r="P16" s="30" t="s">
        <v>10</v>
      </c>
      <c r="Q16" s="100">
        <v>3</v>
      </c>
      <c r="R16" s="47"/>
      <c r="S16" s="59">
        <v>1456</v>
      </c>
      <c r="T16" s="66">
        <v>9997.6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12</v>
      </c>
      <c r="F18" s="66">
        <v>894</v>
      </c>
      <c r="G18" s="31"/>
      <c r="H18" s="117"/>
      <c r="I18" s="30" t="s">
        <v>11</v>
      </c>
      <c r="J18" s="100">
        <v>4</v>
      </c>
      <c r="K18" s="47" t="s">
        <v>12</v>
      </c>
      <c r="L18" s="59">
        <v>7</v>
      </c>
      <c r="M18" s="66">
        <v>521.5</v>
      </c>
      <c r="N18" s="31"/>
      <c r="O18" s="117"/>
      <c r="P18" s="30" t="s">
        <v>11</v>
      </c>
      <c r="Q18" s="100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56443</v>
      </c>
      <c r="F19" s="65">
        <f>F20+F21</f>
        <v>77850.200000000012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32315</v>
      </c>
      <c r="M19" s="65">
        <f>M20+M21</f>
        <v>44570.1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24128</v>
      </c>
      <c r="T19" s="65">
        <f>T20+T21</f>
        <v>33280.100000000006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19420</v>
      </c>
      <c r="F20" s="66">
        <v>59368.3</v>
      </c>
      <c r="H20" s="117"/>
      <c r="I20" s="30" t="s">
        <v>35</v>
      </c>
      <c r="J20" s="100">
        <v>6</v>
      </c>
      <c r="K20" s="47"/>
      <c r="L20" s="59">
        <v>11118</v>
      </c>
      <c r="M20" s="66">
        <v>33988.5</v>
      </c>
      <c r="O20" s="117"/>
      <c r="P20" s="30" t="s">
        <v>35</v>
      </c>
      <c r="Q20" s="100">
        <v>6</v>
      </c>
      <c r="R20" s="47"/>
      <c r="S20" s="59">
        <v>8302</v>
      </c>
      <c r="T20" s="66">
        <v>25379.800000000003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37023</v>
      </c>
      <c r="F21" s="66">
        <v>18481.900000000001</v>
      </c>
      <c r="H21" s="117"/>
      <c r="I21" s="33" t="s">
        <v>36</v>
      </c>
      <c r="J21" s="100">
        <v>7</v>
      </c>
      <c r="K21" s="47"/>
      <c r="L21" s="59">
        <v>21197</v>
      </c>
      <c r="M21" s="66">
        <v>10581.6</v>
      </c>
      <c r="O21" s="117"/>
      <c r="P21" s="33" t="s">
        <v>36</v>
      </c>
      <c r="Q21" s="100">
        <v>7</v>
      </c>
      <c r="R21" s="47"/>
      <c r="S21" s="59">
        <v>15826</v>
      </c>
      <c r="T21" s="66">
        <v>7900.3000000000011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5300</v>
      </c>
      <c r="F22" s="65">
        <f t="shared" ref="F22" si="0">F23+F24</f>
        <v>6637.2</v>
      </c>
      <c r="H22" s="117"/>
      <c r="I22" s="32" t="s">
        <v>31</v>
      </c>
      <c r="J22" s="100">
        <v>8</v>
      </c>
      <c r="K22" s="47" t="s">
        <v>16</v>
      </c>
      <c r="L22" s="68">
        <f>L23+L24</f>
        <v>3034</v>
      </c>
      <c r="M22" s="65">
        <f t="shared" ref="M22" si="1">M23+M24</f>
        <v>3799.5</v>
      </c>
      <c r="O22" s="117"/>
      <c r="P22" s="32" t="s">
        <v>31</v>
      </c>
      <c r="Q22" s="100">
        <v>8</v>
      </c>
      <c r="R22" s="47" t="s">
        <v>16</v>
      </c>
      <c r="S22" s="68">
        <f>S23+S24</f>
        <v>2266</v>
      </c>
      <c r="T22" s="65">
        <f t="shared" ref="T22" si="2">T23+T24</f>
        <v>2837.7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5300</v>
      </c>
      <c r="F23" s="66">
        <v>6637.2</v>
      </c>
      <c r="H23" s="117"/>
      <c r="I23" s="30" t="s">
        <v>35</v>
      </c>
      <c r="J23" s="100">
        <v>9</v>
      </c>
      <c r="K23" s="47"/>
      <c r="L23" s="59">
        <v>3034</v>
      </c>
      <c r="M23" s="66">
        <v>3799.5</v>
      </c>
      <c r="O23" s="117"/>
      <c r="P23" s="30" t="s">
        <v>35</v>
      </c>
      <c r="Q23" s="100">
        <v>9</v>
      </c>
      <c r="R23" s="47"/>
      <c r="S23" s="59">
        <v>2266</v>
      </c>
      <c r="T23" s="66">
        <v>2837.7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27369</v>
      </c>
      <c r="F25" s="65">
        <f>F26+F27</f>
        <v>92244.2</v>
      </c>
      <c r="H25" s="117"/>
      <c r="I25" s="32" t="s">
        <v>28</v>
      </c>
      <c r="J25" s="100">
        <v>11</v>
      </c>
      <c r="K25" s="47" t="s">
        <v>17</v>
      </c>
      <c r="L25" s="68">
        <f>L26+L27</f>
        <v>15670</v>
      </c>
      <c r="M25" s="65">
        <f>M26+M27</f>
        <v>52815.7</v>
      </c>
      <c r="O25" s="117"/>
      <c r="P25" s="32" t="s">
        <v>28</v>
      </c>
      <c r="Q25" s="100">
        <v>11</v>
      </c>
      <c r="R25" s="47" t="s">
        <v>17</v>
      </c>
      <c r="S25" s="68">
        <f>S26+S27</f>
        <v>11699</v>
      </c>
      <c r="T25" s="65">
        <f>T26+T27</f>
        <v>39428.5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8106</v>
      </c>
      <c r="F26" s="66">
        <v>44893.2</v>
      </c>
      <c r="H26" s="117"/>
      <c r="I26" s="30" t="s">
        <v>35</v>
      </c>
      <c r="J26" s="100">
        <v>12</v>
      </c>
      <c r="K26" s="47"/>
      <c r="L26" s="59">
        <v>4641</v>
      </c>
      <c r="M26" s="66">
        <v>25705</v>
      </c>
      <c r="O26" s="117"/>
      <c r="P26" s="30" t="s">
        <v>35</v>
      </c>
      <c r="Q26" s="100">
        <v>12</v>
      </c>
      <c r="R26" s="47"/>
      <c r="S26" s="59">
        <v>3465</v>
      </c>
      <c r="T26" s="66">
        <v>19188.199999999997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19263</v>
      </c>
      <c r="F27" s="66">
        <v>47351</v>
      </c>
      <c r="H27" s="117"/>
      <c r="I27" s="33" t="s">
        <v>147</v>
      </c>
      <c r="J27" s="100">
        <v>13</v>
      </c>
      <c r="K27" s="47"/>
      <c r="L27" s="59">
        <v>11029</v>
      </c>
      <c r="M27" s="66">
        <v>27110.7</v>
      </c>
      <c r="O27" s="117"/>
      <c r="P27" s="33" t="s">
        <v>147</v>
      </c>
      <c r="Q27" s="100">
        <v>13</v>
      </c>
      <c r="R27" s="47"/>
      <c r="S27" s="59">
        <v>8234</v>
      </c>
      <c r="T27" s="66">
        <v>20240.3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2278</v>
      </c>
      <c r="F29" s="65">
        <f>F30+F40+F41</f>
        <v>114611.5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1304</v>
      </c>
      <c r="M29" s="65">
        <f>M30+M40+M41</f>
        <v>65607.3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974</v>
      </c>
      <c r="T29" s="65">
        <f>T30+T40+T41</f>
        <v>49004.2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2278</v>
      </c>
      <c r="F30" s="66">
        <v>114611.5</v>
      </c>
      <c r="G30" s="37"/>
      <c r="H30" s="117"/>
      <c r="I30" s="36" t="s">
        <v>42</v>
      </c>
      <c r="J30" s="49">
        <v>15</v>
      </c>
      <c r="K30" s="48" t="s">
        <v>9</v>
      </c>
      <c r="L30" s="59">
        <v>1304</v>
      </c>
      <c r="M30" s="66">
        <v>65607.3</v>
      </c>
      <c r="N30" s="37"/>
      <c r="O30" s="117"/>
      <c r="P30" s="36" t="s">
        <v>42</v>
      </c>
      <c r="Q30" s="49">
        <v>15</v>
      </c>
      <c r="R30" s="48" t="s">
        <v>9</v>
      </c>
      <c r="S30" s="59">
        <v>974</v>
      </c>
      <c r="T30" s="66">
        <v>49004.2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1482</v>
      </c>
      <c r="F42" s="65">
        <f>F43+F47</f>
        <v>29758</v>
      </c>
      <c r="H42" s="126" t="s">
        <v>26</v>
      </c>
      <c r="I42" s="42" t="s">
        <v>29</v>
      </c>
      <c r="J42" s="49">
        <v>26</v>
      </c>
      <c r="K42" s="47"/>
      <c r="L42" s="68">
        <f>L43+L47</f>
        <v>848</v>
      </c>
      <c r="M42" s="65">
        <f>M43+M47</f>
        <v>17019.400000000001</v>
      </c>
      <c r="O42" s="126" t="s">
        <v>26</v>
      </c>
      <c r="P42" s="42" t="s">
        <v>29</v>
      </c>
      <c r="Q42" s="49">
        <v>26</v>
      </c>
      <c r="R42" s="47"/>
      <c r="S42" s="68">
        <f>S43+S47</f>
        <v>634</v>
      </c>
      <c r="T42" s="65">
        <f>T43+T47</f>
        <v>12738.599999999999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1482</v>
      </c>
      <c r="F43" s="66">
        <v>29758</v>
      </c>
      <c r="H43" s="127"/>
      <c r="I43" s="36" t="s">
        <v>42</v>
      </c>
      <c r="J43" s="49">
        <v>27</v>
      </c>
      <c r="K43" s="47"/>
      <c r="L43" s="59">
        <v>848</v>
      </c>
      <c r="M43" s="66">
        <v>17019.400000000001</v>
      </c>
      <c r="O43" s="127"/>
      <c r="P43" s="36" t="s">
        <v>42</v>
      </c>
      <c r="Q43" s="49">
        <v>27</v>
      </c>
      <c r="R43" s="47"/>
      <c r="S43" s="59">
        <v>634</v>
      </c>
      <c r="T43" s="66">
        <v>12738.599999999999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30</v>
      </c>
      <c r="F44" s="67">
        <v>2037.7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17</v>
      </c>
      <c r="M44" s="67">
        <v>1154.7</v>
      </c>
      <c r="O44" s="127"/>
      <c r="P44" s="39" t="s">
        <v>40</v>
      </c>
      <c r="Q44" s="49">
        <v>28</v>
      </c>
      <c r="R44" s="48" t="s">
        <v>20</v>
      </c>
      <c r="S44" s="60">
        <v>13</v>
      </c>
      <c r="T44" s="67">
        <v>883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157</v>
      </c>
      <c r="B7" s="134"/>
      <c r="C7" s="134"/>
      <c r="D7" s="134"/>
      <c r="E7" s="134"/>
      <c r="F7" s="134"/>
      <c r="H7" s="134" t="s">
        <v>157</v>
      </c>
      <c r="I7" s="134"/>
      <c r="J7" s="134"/>
      <c r="K7" s="134"/>
      <c r="L7" s="134"/>
      <c r="M7" s="134"/>
      <c r="O7" s="134" t="s">
        <v>157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1168990.1000000001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21965.800000000003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1147024.3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10665</v>
      </c>
      <c r="F15" s="65">
        <v>75925.399999999994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200</v>
      </c>
      <c r="M15" s="65">
        <v>1450.8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10465</v>
      </c>
      <c r="T15" s="65">
        <v>74474.599999999991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10665</v>
      </c>
      <c r="F16" s="66">
        <v>73392.399999999994</v>
      </c>
      <c r="H16" s="117"/>
      <c r="I16" s="30" t="s">
        <v>10</v>
      </c>
      <c r="J16" s="100">
        <v>3</v>
      </c>
      <c r="K16" s="47"/>
      <c r="L16" s="59">
        <v>200</v>
      </c>
      <c r="M16" s="66">
        <v>1376.3</v>
      </c>
      <c r="O16" s="117"/>
      <c r="P16" s="30" t="s">
        <v>10</v>
      </c>
      <c r="Q16" s="100">
        <v>3</v>
      </c>
      <c r="R16" s="47"/>
      <c r="S16" s="59">
        <v>10465</v>
      </c>
      <c r="T16" s="66">
        <v>72016.099999999991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34</v>
      </c>
      <c r="F18" s="66">
        <v>2533</v>
      </c>
      <c r="G18" s="31"/>
      <c r="H18" s="117"/>
      <c r="I18" s="30" t="s">
        <v>11</v>
      </c>
      <c r="J18" s="100">
        <v>4</v>
      </c>
      <c r="K18" s="47" t="s">
        <v>12</v>
      </c>
      <c r="L18" s="59">
        <v>1</v>
      </c>
      <c r="M18" s="66">
        <v>74.5</v>
      </c>
      <c r="N18" s="31"/>
      <c r="O18" s="117"/>
      <c r="P18" s="30" t="s">
        <v>11</v>
      </c>
      <c r="Q18" s="100">
        <v>4</v>
      </c>
      <c r="R18" s="47" t="s">
        <v>12</v>
      </c>
      <c r="S18" s="59">
        <v>33</v>
      </c>
      <c r="T18" s="66">
        <v>2458.5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181902</v>
      </c>
      <c r="F19" s="65">
        <f>F20+F21</f>
        <v>213560.4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3417</v>
      </c>
      <c r="M19" s="65">
        <f>M20+M21</f>
        <v>4011.7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178485</v>
      </c>
      <c r="T19" s="65">
        <f>T20+T21</f>
        <v>209548.69999999998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40883</v>
      </c>
      <c r="F20" s="66">
        <v>151114.79999999999</v>
      </c>
      <c r="H20" s="117"/>
      <c r="I20" s="30" t="s">
        <v>35</v>
      </c>
      <c r="J20" s="100">
        <v>6</v>
      </c>
      <c r="K20" s="47"/>
      <c r="L20" s="59">
        <v>768</v>
      </c>
      <c r="M20" s="66">
        <v>2838.7</v>
      </c>
      <c r="O20" s="117"/>
      <c r="P20" s="30" t="s">
        <v>35</v>
      </c>
      <c r="Q20" s="100">
        <v>6</v>
      </c>
      <c r="R20" s="47"/>
      <c r="S20" s="59">
        <v>40115</v>
      </c>
      <c r="T20" s="66">
        <v>148276.09999999998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141019</v>
      </c>
      <c r="F21" s="66">
        <v>62445.599999999999</v>
      </c>
      <c r="H21" s="117"/>
      <c r="I21" s="33" t="s">
        <v>36</v>
      </c>
      <c r="J21" s="100">
        <v>7</v>
      </c>
      <c r="K21" s="47"/>
      <c r="L21" s="59">
        <v>2649</v>
      </c>
      <c r="M21" s="66">
        <v>1173</v>
      </c>
      <c r="O21" s="117"/>
      <c r="P21" s="33" t="s">
        <v>36</v>
      </c>
      <c r="Q21" s="100">
        <v>7</v>
      </c>
      <c r="R21" s="47"/>
      <c r="S21" s="59">
        <v>138370</v>
      </c>
      <c r="T21" s="66">
        <v>61272.6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17600</v>
      </c>
      <c r="F22" s="65">
        <f t="shared" ref="F22" si="0">F23+F24</f>
        <v>29069.5</v>
      </c>
      <c r="H22" s="117"/>
      <c r="I22" s="32" t="s">
        <v>31</v>
      </c>
      <c r="J22" s="100">
        <v>8</v>
      </c>
      <c r="K22" s="47" t="s">
        <v>16</v>
      </c>
      <c r="L22" s="68">
        <f>L23+L24</f>
        <v>331</v>
      </c>
      <c r="M22" s="65">
        <f t="shared" ref="M22" si="1">M23+M24</f>
        <v>546.70000000000005</v>
      </c>
      <c r="O22" s="117"/>
      <c r="P22" s="32" t="s">
        <v>31</v>
      </c>
      <c r="Q22" s="100">
        <v>8</v>
      </c>
      <c r="R22" s="47" t="s">
        <v>16</v>
      </c>
      <c r="S22" s="68">
        <f>S23+S24</f>
        <v>17269</v>
      </c>
      <c r="T22" s="65">
        <f t="shared" ref="T22" si="2">T23+T24</f>
        <v>28522.799999999999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17600</v>
      </c>
      <c r="F23" s="66">
        <v>29069.5</v>
      </c>
      <c r="H23" s="117"/>
      <c r="I23" s="30" t="s">
        <v>35</v>
      </c>
      <c r="J23" s="100">
        <v>9</v>
      </c>
      <c r="K23" s="47"/>
      <c r="L23" s="59">
        <v>331</v>
      </c>
      <c r="M23" s="66">
        <v>546.70000000000005</v>
      </c>
      <c r="O23" s="117"/>
      <c r="P23" s="30" t="s">
        <v>35</v>
      </c>
      <c r="Q23" s="100">
        <v>9</v>
      </c>
      <c r="R23" s="47"/>
      <c r="S23" s="59">
        <v>17269</v>
      </c>
      <c r="T23" s="66">
        <v>28522.799999999999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59276</v>
      </c>
      <c r="F25" s="65">
        <f>F26+F27</f>
        <v>291080</v>
      </c>
      <c r="H25" s="117"/>
      <c r="I25" s="32" t="s">
        <v>28</v>
      </c>
      <c r="J25" s="100">
        <v>11</v>
      </c>
      <c r="K25" s="47" t="s">
        <v>17</v>
      </c>
      <c r="L25" s="68">
        <f>L26+L27</f>
        <v>1114</v>
      </c>
      <c r="M25" s="65">
        <f>M26+M27</f>
        <v>5469.7000000000007</v>
      </c>
      <c r="O25" s="117"/>
      <c r="P25" s="32" t="s">
        <v>28</v>
      </c>
      <c r="Q25" s="100">
        <v>11</v>
      </c>
      <c r="R25" s="47" t="s">
        <v>17</v>
      </c>
      <c r="S25" s="68">
        <f>S26+S27</f>
        <v>58162</v>
      </c>
      <c r="T25" s="65">
        <f>T26+T27</f>
        <v>285610.3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25903</v>
      </c>
      <c r="F26" s="66">
        <v>130867.9</v>
      </c>
      <c r="H26" s="117"/>
      <c r="I26" s="30" t="s">
        <v>35</v>
      </c>
      <c r="J26" s="100">
        <v>12</v>
      </c>
      <c r="K26" s="47"/>
      <c r="L26" s="59">
        <v>487</v>
      </c>
      <c r="M26" s="66">
        <v>2459.7000000000003</v>
      </c>
      <c r="O26" s="117"/>
      <c r="P26" s="30" t="s">
        <v>35</v>
      </c>
      <c r="Q26" s="100">
        <v>12</v>
      </c>
      <c r="R26" s="47"/>
      <c r="S26" s="59">
        <v>25416</v>
      </c>
      <c r="T26" s="66">
        <v>128408.2</v>
      </c>
      <c r="U26" s="34"/>
      <c r="V26" s="34"/>
    </row>
    <row r="27" spans="1:22" s="27" customFormat="1" ht="27" customHeight="1" x14ac:dyDescent="0.2">
      <c r="A27" s="117"/>
      <c r="B27" s="33" t="s">
        <v>147</v>
      </c>
      <c r="C27" s="100">
        <v>13</v>
      </c>
      <c r="D27" s="47"/>
      <c r="E27" s="59">
        <v>33373</v>
      </c>
      <c r="F27" s="66">
        <v>160212.1</v>
      </c>
      <c r="H27" s="117"/>
      <c r="I27" s="33" t="s">
        <v>147</v>
      </c>
      <c r="J27" s="100">
        <v>13</v>
      </c>
      <c r="K27" s="47"/>
      <c r="L27" s="59">
        <v>627</v>
      </c>
      <c r="M27" s="66">
        <v>3010</v>
      </c>
      <c r="O27" s="117"/>
      <c r="P27" s="33" t="s">
        <v>147</v>
      </c>
      <c r="Q27" s="100">
        <v>13</v>
      </c>
      <c r="R27" s="47"/>
      <c r="S27" s="59">
        <v>32746</v>
      </c>
      <c r="T27" s="66">
        <v>157202.1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6497</v>
      </c>
      <c r="F29" s="65">
        <f>F30+F40+F41</f>
        <v>502391.5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122</v>
      </c>
      <c r="M29" s="65">
        <f>M30+M40+M41</f>
        <v>9433.9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6375</v>
      </c>
      <c r="T29" s="65">
        <f>T30+T40+T41</f>
        <v>492957.6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6497</v>
      </c>
      <c r="F30" s="66">
        <v>502391.5</v>
      </c>
      <c r="G30" s="37"/>
      <c r="H30" s="117"/>
      <c r="I30" s="36" t="s">
        <v>42</v>
      </c>
      <c r="J30" s="49">
        <v>15</v>
      </c>
      <c r="K30" s="48" t="s">
        <v>9</v>
      </c>
      <c r="L30" s="59">
        <v>122</v>
      </c>
      <c r="M30" s="66">
        <v>9433.9</v>
      </c>
      <c r="N30" s="37"/>
      <c r="O30" s="117"/>
      <c r="P30" s="36" t="s">
        <v>42</v>
      </c>
      <c r="Q30" s="49">
        <v>15</v>
      </c>
      <c r="R30" s="48" t="s">
        <v>9</v>
      </c>
      <c r="S30" s="59">
        <v>6375</v>
      </c>
      <c r="T30" s="66">
        <v>492957.6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2275</v>
      </c>
      <c r="F42" s="65">
        <f>F43+F47</f>
        <v>56963.3</v>
      </c>
      <c r="H42" s="126" t="s">
        <v>26</v>
      </c>
      <c r="I42" s="42" t="s">
        <v>29</v>
      </c>
      <c r="J42" s="49">
        <v>26</v>
      </c>
      <c r="K42" s="47"/>
      <c r="L42" s="68">
        <f>L43+L47</f>
        <v>42</v>
      </c>
      <c r="M42" s="65">
        <f>M43+M47</f>
        <v>1053</v>
      </c>
      <c r="O42" s="126" t="s">
        <v>26</v>
      </c>
      <c r="P42" s="42" t="s">
        <v>29</v>
      </c>
      <c r="Q42" s="49">
        <v>26</v>
      </c>
      <c r="R42" s="47"/>
      <c r="S42" s="68">
        <f>S43+S47</f>
        <v>2233</v>
      </c>
      <c r="T42" s="65">
        <f>T43+T47</f>
        <v>55910.3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2275</v>
      </c>
      <c r="F43" s="66">
        <v>56963.3</v>
      </c>
      <c r="H43" s="127"/>
      <c r="I43" s="36" t="s">
        <v>42</v>
      </c>
      <c r="J43" s="49">
        <v>27</v>
      </c>
      <c r="K43" s="47"/>
      <c r="L43" s="59">
        <v>42</v>
      </c>
      <c r="M43" s="66">
        <v>1053</v>
      </c>
      <c r="O43" s="127"/>
      <c r="P43" s="36" t="s">
        <v>42</v>
      </c>
      <c r="Q43" s="49">
        <v>27</v>
      </c>
      <c r="R43" s="47"/>
      <c r="S43" s="59">
        <v>2233</v>
      </c>
      <c r="T43" s="66">
        <v>55910.3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125</v>
      </c>
      <c r="F46" s="67">
        <v>2616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2</v>
      </c>
      <c r="M46" s="67">
        <v>41.9</v>
      </c>
      <c r="O46" s="127"/>
      <c r="P46" s="99" t="s">
        <v>252</v>
      </c>
      <c r="Q46" s="49">
        <v>30</v>
      </c>
      <c r="R46" s="48" t="s">
        <v>20</v>
      </c>
      <c r="S46" s="60">
        <v>123</v>
      </c>
      <c r="T46" s="67">
        <v>2574.1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115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165</v>
      </c>
      <c r="B7" s="134"/>
      <c r="C7" s="134"/>
      <c r="D7" s="134"/>
      <c r="E7" s="134"/>
      <c r="F7" s="134"/>
      <c r="H7" s="134" t="s">
        <v>165</v>
      </c>
      <c r="I7" s="134"/>
      <c r="J7" s="134"/>
      <c r="K7" s="134"/>
      <c r="L7" s="134"/>
      <c r="M7" s="134"/>
      <c r="O7" s="134" t="s">
        <v>165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922145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5007.5999999999995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917137.4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6736</v>
      </c>
      <c r="F15" s="65">
        <v>62199.7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37</v>
      </c>
      <c r="M15" s="65">
        <v>341.2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6699</v>
      </c>
      <c r="T15" s="65">
        <v>61858.5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6736</v>
      </c>
      <c r="F16" s="66">
        <v>62125.2</v>
      </c>
      <c r="H16" s="117"/>
      <c r="I16" s="30" t="s">
        <v>10</v>
      </c>
      <c r="J16" s="100">
        <v>3</v>
      </c>
      <c r="K16" s="47"/>
      <c r="L16" s="59">
        <v>37</v>
      </c>
      <c r="M16" s="66">
        <v>341.2</v>
      </c>
      <c r="O16" s="117"/>
      <c r="P16" s="30" t="s">
        <v>10</v>
      </c>
      <c r="Q16" s="100">
        <v>3</v>
      </c>
      <c r="R16" s="47"/>
      <c r="S16" s="59">
        <v>6699</v>
      </c>
      <c r="T16" s="66">
        <v>61784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1</v>
      </c>
      <c r="F18" s="66">
        <v>74.5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61709</v>
      </c>
      <c r="F19" s="65">
        <f>F20+F21</f>
        <v>186876.7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336</v>
      </c>
      <c r="M19" s="65">
        <f>M20+M21</f>
        <v>1017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61373</v>
      </c>
      <c r="T19" s="65">
        <f>T20+T21</f>
        <v>185859.7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33835</v>
      </c>
      <c r="F20" s="66">
        <v>141565.6</v>
      </c>
      <c r="H20" s="117"/>
      <c r="I20" s="30" t="s">
        <v>35</v>
      </c>
      <c r="J20" s="100">
        <v>6</v>
      </c>
      <c r="K20" s="47"/>
      <c r="L20" s="59">
        <v>184</v>
      </c>
      <c r="M20" s="66">
        <v>769.9</v>
      </c>
      <c r="O20" s="117"/>
      <c r="P20" s="30" t="s">
        <v>35</v>
      </c>
      <c r="Q20" s="100">
        <v>6</v>
      </c>
      <c r="R20" s="47"/>
      <c r="S20" s="59">
        <v>33651</v>
      </c>
      <c r="T20" s="66">
        <v>140795.70000000001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27874</v>
      </c>
      <c r="F21" s="66">
        <v>45311.1</v>
      </c>
      <c r="H21" s="117"/>
      <c r="I21" s="33" t="s">
        <v>36</v>
      </c>
      <c r="J21" s="100">
        <v>7</v>
      </c>
      <c r="K21" s="47"/>
      <c r="L21" s="59">
        <v>152</v>
      </c>
      <c r="M21" s="66">
        <v>247.1</v>
      </c>
      <c r="O21" s="117"/>
      <c r="P21" s="33" t="s">
        <v>36</v>
      </c>
      <c r="Q21" s="100">
        <v>7</v>
      </c>
      <c r="R21" s="47"/>
      <c r="S21" s="59">
        <v>27722</v>
      </c>
      <c r="T21" s="66">
        <v>45064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7600</v>
      </c>
      <c r="F22" s="65">
        <f t="shared" ref="F22" si="0">F23+F24</f>
        <v>12425.1</v>
      </c>
      <c r="H22" s="117"/>
      <c r="I22" s="32" t="s">
        <v>31</v>
      </c>
      <c r="J22" s="100">
        <v>8</v>
      </c>
      <c r="K22" s="47" t="s">
        <v>16</v>
      </c>
      <c r="L22" s="68">
        <f>L23+L24</f>
        <v>41</v>
      </c>
      <c r="M22" s="65">
        <f t="shared" ref="M22" si="1">M23+M24</f>
        <v>67</v>
      </c>
      <c r="O22" s="117"/>
      <c r="P22" s="32" t="s">
        <v>31</v>
      </c>
      <c r="Q22" s="100">
        <v>8</v>
      </c>
      <c r="R22" s="47" t="s">
        <v>16</v>
      </c>
      <c r="S22" s="68">
        <f>S23+S24</f>
        <v>7559</v>
      </c>
      <c r="T22" s="65">
        <f t="shared" ref="T22" si="2">T23+T24</f>
        <v>12358.1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7600</v>
      </c>
      <c r="F24" s="66">
        <v>12425.1</v>
      </c>
      <c r="H24" s="117"/>
      <c r="I24" s="33" t="s">
        <v>37</v>
      </c>
      <c r="J24" s="100">
        <v>10</v>
      </c>
      <c r="K24" s="47"/>
      <c r="L24" s="59">
        <v>41</v>
      </c>
      <c r="M24" s="66">
        <v>67</v>
      </c>
      <c r="O24" s="117"/>
      <c r="P24" s="33" t="s">
        <v>37</v>
      </c>
      <c r="Q24" s="100">
        <v>10</v>
      </c>
      <c r="R24" s="47"/>
      <c r="S24" s="59">
        <v>7559</v>
      </c>
      <c r="T24" s="66">
        <v>12358.1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58487</v>
      </c>
      <c r="F25" s="65">
        <f>F26+F27</f>
        <v>163499.6</v>
      </c>
      <c r="H25" s="117"/>
      <c r="I25" s="32" t="s">
        <v>28</v>
      </c>
      <c r="J25" s="100">
        <v>11</v>
      </c>
      <c r="K25" s="47" t="s">
        <v>17</v>
      </c>
      <c r="L25" s="68">
        <f>L26+L27</f>
        <v>318</v>
      </c>
      <c r="M25" s="65">
        <f>M26+M27</f>
        <v>888.4</v>
      </c>
      <c r="O25" s="117"/>
      <c r="P25" s="32" t="s">
        <v>28</v>
      </c>
      <c r="Q25" s="100">
        <v>11</v>
      </c>
      <c r="R25" s="47" t="s">
        <v>17</v>
      </c>
      <c r="S25" s="68">
        <f>S26+S27</f>
        <v>58169</v>
      </c>
      <c r="T25" s="65">
        <f>T26+T27</f>
        <v>162611.20000000001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10534</v>
      </c>
      <c r="F26" s="66">
        <v>46394</v>
      </c>
      <c r="H26" s="117"/>
      <c r="I26" s="30" t="s">
        <v>35</v>
      </c>
      <c r="J26" s="100">
        <v>12</v>
      </c>
      <c r="K26" s="47"/>
      <c r="L26" s="59">
        <v>57</v>
      </c>
      <c r="M26" s="66">
        <v>251</v>
      </c>
      <c r="O26" s="117"/>
      <c r="P26" s="30" t="s">
        <v>35</v>
      </c>
      <c r="Q26" s="100">
        <v>12</v>
      </c>
      <c r="R26" s="47"/>
      <c r="S26" s="59">
        <v>10477</v>
      </c>
      <c r="T26" s="66">
        <v>46143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47953</v>
      </c>
      <c r="F27" s="66">
        <v>117105.60000000001</v>
      </c>
      <c r="H27" s="117"/>
      <c r="I27" s="33" t="s">
        <v>147</v>
      </c>
      <c r="J27" s="100">
        <v>13</v>
      </c>
      <c r="K27" s="47"/>
      <c r="L27" s="59">
        <v>261</v>
      </c>
      <c r="M27" s="66">
        <v>637.4</v>
      </c>
      <c r="O27" s="117"/>
      <c r="P27" s="33" t="s">
        <v>147</v>
      </c>
      <c r="Q27" s="100">
        <v>13</v>
      </c>
      <c r="R27" s="47"/>
      <c r="S27" s="59">
        <v>47692</v>
      </c>
      <c r="T27" s="66">
        <v>116468.20000000001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5366</v>
      </c>
      <c r="F29" s="65">
        <f>F30+F40+F41</f>
        <v>439587.3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29</v>
      </c>
      <c r="M29" s="65">
        <f>M30+M40+M41</f>
        <v>2375.6999999999998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5337</v>
      </c>
      <c r="T29" s="65">
        <f>T30+T40+T41</f>
        <v>437211.6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5366</v>
      </c>
      <c r="F41" s="66">
        <v>439587.3</v>
      </c>
      <c r="H41" s="117"/>
      <c r="I41" s="41" t="s">
        <v>37</v>
      </c>
      <c r="J41" s="49">
        <v>25</v>
      </c>
      <c r="K41" s="47"/>
      <c r="L41" s="59">
        <v>29</v>
      </c>
      <c r="M41" s="66">
        <v>2375.6999999999998</v>
      </c>
      <c r="O41" s="117"/>
      <c r="P41" s="41" t="s">
        <v>37</v>
      </c>
      <c r="Q41" s="49">
        <v>25</v>
      </c>
      <c r="R41" s="47"/>
      <c r="S41" s="59">
        <v>5337</v>
      </c>
      <c r="T41" s="66">
        <v>437211.6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2037</v>
      </c>
      <c r="F42" s="65">
        <f>F43+F47</f>
        <v>57556.6</v>
      </c>
      <c r="H42" s="126" t="s">
        <v>26</v>
      </c>
      <c r="I42" s="42" t="s">
        <v>29</v>
      </c>
      <c r="J42" s="49">
        <v>26</v>
      </c>
      <c r="K42" s="47"/>
      <c r="L42" s="68">
        <f>L43+L47</f>
        <v>11</v>
      </c>
      <c r="M42" s="65">
        <f>M43+M47</f>
        <v>318.3</v>
      </c>
      <c r="O42" s="126" t="s">
        <v>26</v>
      </c>
      <c r="P42" s="42" t="s">
        <v>29</v>
      </c>
      <c r="Q42" s="49">
        <v>26</v>
      </c>
      <c r="R42" s="47"/>
      <c r="S42" s="68">
        <f>S43+S47</f>
        <v>2026</v>
      </c>
      <c r="T42" s="65">
        <f>T43+T47</f>
        <v>57238.299999999996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2037</v>
      </c>
      <c r="F47" s="66">
        <v>57556.6</v>
      </c>
      <c r="G47" s="104"/>
      <c r="H47" s="128"/>
      <c r="I47" s="41" t="s">
        <v>37</v>
      </c>
      <c r="J47" s="49">
        <v>31</v>
      </c>
      <c r="K47" s="48"/>
      <c r="L47" s="59">
        <v>11</v>
      </c>
      <c r="M47" s="66">
        <v>318.3</v>
      </c>
      <c r="O47" s="128"/>
      <c r="P47" s="41" t="s">
        <v>37</v>
      </c>
      <c r="Q47" s="49">
        <v>31</v>
      </c>
      <c r="R47" s="48"/>
      <c r="S47" s="59">
        <v>2026</v>
      </c>
      <c r="T47" s="66">
        <v>57238.299999999996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129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181</v>
      </c>
      <c r="B7" s="134"/>
      <c r="C7" s="134"/>
      <c r="D7" s="134"/>
      <c r="E7" s="134"/>
      <c r="F7" s="134"/>
      <c r="H7" s="134" t="s">
        <v>181</v>
      </c>
      <c r="I7" s="134"/>
      <c r="J7" s="134"/>
      <c r="K7" s="134"/>
      <c r="L7" s="134"/>
      <c r="M7" s="134"/>
      <c r="O7" s="134" t="s">
        <v>181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489418.6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239956.5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249462.09999999998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72303</v>
      </c>
      <c r="F19" s="65">
        <f>F20+F21</f>
        <v>83978.4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35451</v>
      </c>
      <c r="M19" s="65">
        <f>M20+M21</f>
        <v>41176.199999999997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36852</v>
      </c>
      <c r="T19" s="65">
        <f>T20+T21</f>
        <v>42802.2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18296</v>
      </c>
      <c r="F20" s="66">
        <v>52636.4</v>
      </c>
      <c r="H20" s="117"/>
      <c r="I20" s="30" t="s">
        <v>35</v>
      </c>
      <c r="J20" s="100">
        <v>6</v>
      </c>
      <c r="K20" s="47"/>
      <c r="L20" s="59">
        <v>8971</v>
      </c>
      <c r="M20" s="66">
        <v>25809</v>
      </c>
      <c r="O20" s="117"/>
      <c r="P20" s="30" t="s">
        <v>35</v>
      </c>
      <c r="Q20" s="100">
        <v>6</v>
      </c>
      <c r="R20" s="47"/>
      <c r="S20" s="59">
        <v>9325</v>
      </c>
      <c r="T20" s="66">
        <v>26827.4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54007</v>
      </c>
      <c r="F21" s="66">
        <v>31342</v>
      </c>
      <c r="H21" s="117"/>
      <c r="I21" s="33" t="s">
        <v>36</v>
      </c>
      <c r="J21" s="100">
        <v>7</v>
      </c>
      <c r="K21" s="47"/>
      <c r="L21" s="59">
        <v>26480</v>
      </c>
      <c r="M21" s="66">
        <v>15367.2</v>
      </c>
      <c r="O21" s="117"/>
      <c r="P21" s="33" t="s">
        <v>36</v>
      </c>
      <c r="Q21" s="100">
        <v>7</v>
      </c>
      <c r="R21" s="47"/>
      <c r="S21" s="59">
        <v>27527</v>
      </c>
      <c r="T21" s="66">
        <v>15974.8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4900</v>
      </c>
      <c r="F22" s="65">
        <f t="shared" ref="F22" si="0">F23+F24</f>
        <v>5497.7</v>
      </c>
      <c r="H22" s="117"/>
      <c r="I22" s="32" t="s">
        <v>31</v>
      </c>
      <c r="J22" s="100">
        <v>8</v>
      </c>
      <c r="K22" s="47" t="s">
        <v>16</v>
      </c>
      <c r="L22" s="68">
        <f>L23+L24</f>
        <v>2403</v>
      </c>
      <c r="M22" s="65">
        <f t="shared" ref="M22" si="1">M23+M24</f>
        <v>2696.1</v>
      </c>
      <c r="O22" s="117"/>
      <c r="P22" s="32" t="s">
        <v>31</v>
      </c>
      <c r="Q22" s="100">
        <v>8</v>
      </c>
      <c r="R22" s="47" t="s">
        <v>16</v>
      </c>
      <c r="S22" s="68">
        <f>S23+S24</f>
        <v>2497</v>
      </c>
      <c r="T22" s="65">
        <f t="shared" ref="T22" si="2">T23+T24</f>
        <v>2801.6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4900</v>
      </c>
      <c r="F23" s="66">
        <v>5497.7</v>
      </c>
      <c r="H23" s="117"/>
      <c r="I23" s="30" t="s">
        <v>35</v>
      </c>
      <c r="J23" s="100">
        <v>9</v>
      </c>
      <c r="K23" s="47"/>
      <c r="L23" s="59">
        <v>2403</v>
      </c>
      <c r="M23" s="66">
        <v>2696.1</v>
      </c>
      <c r="O23" s="117"/>
      <c r="P23" s="30" t="s">
        <v>35</v>
      </c>
      <c r="Q23" s="100">
        <v>9</v>
      </c>
      <c r="R23" s="47"/>
      <c r="S23" s="59">
        <v>2497</v>
      </c>
      <c r="T23" s="66">
        <v>2801.6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27483</v>
      </c>
      <c r="F25" s="65">
        <f>F26+F27</f>
        <v>76109.3</v>
      </c>
      <c r="H25" s="117"/>
      <c r="I25" s="32" t="s">
        <v>28</v>
      </c>
      <c r="J25" s="100">
        <v>11</v>
      </c>
      <c r="K25" s="47" t="s">
        <v>17</v>
      </c>
      <c r="L25" s="68">
        <f>L26+L27</f>
        <v>13475</v>
      </c>
      <c r="M25" s="65">
        <f>M26+M27</f>
        <v>37316.699999999997</v>
      </c>
      <c r="O25" s="117"/>
      <c r="P25" s="32" t="s">
        <v>28</v>
      </c>
      <c r="Q25" s="100">
        <v>11</v>
      </c>
      <c r="R25" s="47" t="s">
        <v>17</v>
      </c>
      <c r="S25" s="68">
        <f>S26+S27</f>
        <v>14008</v>
      </c>
      <c r="T25" s="65">
        <f>T26+T27</f>
        <v>38792.600000000006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570</v>
      </c>
      <c r="F26" s="66">
        <v>1488.7</v>
      </c>
      <c r="H26" s="117"/>
      <c r="I26" s="30" t="s">
        <v>35</v>
      </c>
      <c r="J26" s="100">
        <v>12</v>
      </c>
      <c r="K26" s="47"/>
      <c r="L26" s="59">
        <v>279</v>
      </c>
      <c r="M26" s="66">
        <v>728.7</v>
      </c>
      <c r="O26" s="117"/>
      <c r="P26" s="30" t="s">
        <v>35</v>
      </c>
      <c r="Q26" s="100">
        <v>12</v>
      </c>
      <c r="R26" s="47"/>
      <c r="S26" s="59">
        <v>291</v>
      </c>
      <c r="T26" s="66">
        <v>760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26913</v>
      </c>
      <c r="F27" s="66">
        <v>74620.600000000006</v>
      </c>
      <c r="H27" s="117"/>
      <c r="I27" s="33" t="s">
        <v>147</v>
      </c>
      <c r="J27" s="100">
        <v>13</v>
      </c>
      <c r="K27" s="47"/>
      <c r="L27" s="59">
        <v>13196</v>
      </c>
      <c r="M27" s="66">
        <v>36588</v>
      </c>
      <c r="O27" s="117"/>
      <c r="P27" s="33" t="s">
        <v>147</v>
      </c>
      <c r="Q27" s="100">
        <v>13</v>
      </c>
      <c r="R27" s="47"/>
      <c r="S27" s="59">
        <v>13717</v>
      </c>
      <c r="T27" s="66">
        <v>38032.600000000006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6941</v>
      </c>
      <c r="F29" s="65">
        <f>F30+F40+F41</f>
        <v>275811.59999999998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3403</v>
      </c>
      <c r="M29" s="65">
        <f>M30+M40+M41</f>
        <v>135223.6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3538</v>
      </c>
      <c r="T29" s="65">
        <f>T30+T40+T41</f>
        <v>140587.99999999997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6941</v>
      </c>
      <c r="F30" s="66">
        <v>275811.59999999998</v>
      </c>
      <c r="G30" s="37"/>
      <c r="H30" s="117"/>
      <c r="I30" s="36" t="s">
        <v>42</v>
      </c>
      <c r="J30" s="49">
        <v>15</v>
      </c>
      <c r="K30" s="48" t="s">
        <v>9</v>
      </c>
      <c r="L30" s="59">
        <v>3403</v>
      </c>
      <c r="M30" s="66">
        <v>135223.6</v>
      </c>
      <c r="N30" s="37"/>
      <c r="O30" s="117"/>
      <c r="P30" s="36" t="s">
        <v>42</v>
      </c>
      <c r="Q30" s="49">
        <v>15</v>
      </c>
      <c r="R30" s="48" t="s">
        <v>9</v>
      </c>
      <c r="S30" s="59">
        <v>3538</v>
      </c>
      <c r="T30" s="66">
        <v>140587.99999999997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3600</v>
      </c>
      <c r="F42" s="65">
        <f>F43+F47</f>
        <v>48021.599999999999</v>
      </c>
      <c r="H42" s="126" t="s">
        <v>26</v>
      </c>
      <c r="I42" s="42" t="s">
        <v>29</v>
      </c>
      <c r="J42" s="49">
        <v>26</v>
      </c>
      <c r="K42" s="47"/>
      <c r="L42" s="68">
        <f>L43+L47</f>
        <v>1765</v>
      </c>
      <c r="M42" s="65">
        <f>M43+M47</f>
        <v>23543.9</v>
      </c>
      <c r="O42" s="126" t="s">
        <v>26</v>
      </c>
      <c r="P42" s="42" t="s">
        <v>29</v>
      </c>
      <c r="Q42" s="49">
        <v>26</v>
      </c>
      <c r="R42" s="47"/>
      <c r="S42" s="68">
        <f>S43+S47</f>
        <v>1835</v>
      </c>
      <c r="T42" s="65">
        <f>T43+T47</f>
        <v>24477.699999999997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3600</v>
      </c>
      <c r="F43" s="66">
        <v>48021.599999999999</v>
      </c>
      <c r="H43" s="127"/>
      <c r="I43" s="36" t="s">
        <v>42</v>
      </c>
      <c r="J43" s="49">
        <v>27</v>
      </c>
      <c r="K43" s="47"/>
      <c r="L43" s="59">
        <v>1765</v>
      </c>
      <c r="M43" s="66">
        <v>23543.9</v>
      </c>
      <c r="O43" s="127"/>
      <c r="P43" s="36" t="s">
        <v>42</v>
      </c>
      <c r="Q43" s="49">
        <v>27</v>
      </c>
      <c r="R43" s="47"/>
      <c r="S43" s="59">
        <v>1835</v>
      </c>
      <c r="T43" s="66">
        <v>24477.699999999997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22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254</v>
      </c>
      <c r="B7" s="134"/>
      <c r="C7" s="134"/>
      <c r="D7" s="134"/>
      <c r="E7" s="134"/>
      <c r="F7" s="134"/>
      <c r="H7" s="134" t="s">
        <v>254</v>
      </c>
      <c r="I7" s="134"/>
      <c r="J7" s="134"/>
      <c r="K7" s="134"/>
      <c r="L7" s="134"/>
      <c r="M7" s="134"/>
      <c r="O7" s="134" t="s">
        <v>254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686602.1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368091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318511.09999999998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96163</v>
      </c>
      <c r="F19" s="65">
        <f>F20+F21</f>
        <v>118419.59999999999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51545</v>
      </c>
      <c r="M19" s="65">
        <f>M20+M21</f>
        <v>63473.7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44618</v>
      </c>
      <c r="T19" s="65">
        <f>T20+T21</f>
        <v>54945.899999999994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19638</v>
      </c>
      <c r="F20" s="66">
        <v>86599.9</v>
      </c>
      <c r="H20" s="117"/>
      <c r="I20" s="30" t="s">
        <v>35</v>
      </c>
      <c r="J20" s="100">
        <v>6</v>
      </c>
      <c r="K20" s="47"/>
      <c r="L20" s="59">
        <v>10526</v>
      </c>
      <c r="M20" s="66">
        <v>46417.7</v>
      </c>
      <c r="O20" s="117"/>
      <c r="P20" s="30" t="s">
        <v>35</v>
      </c>
      <c r="Q20" s="100">
        <v>6</v>
      </c>
      <c r="R20" s="47"/>
      <c r="S20" s="59">
        <v>9112</v>
      </c>
      <c r="T20" s="66">
        <v>40182.199999999997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76525</v>
      </c>
      <c r="F21" s="66">
        <v>31819.7</v>
      </c>
      <c r="H21" s="117"/>
      <c r="I21" s="33" t="s">
        <v>36</v>
      </c>
      <c r="J21" s="100">
        <v>7</v>
      </c>
      <c r="K21" s="47"/>
      <c r="L21" s="59">
        <v>41019</v>
      </c>
      <c r="M21" s="66">
        <v>17056</v>
      </c>
      <c r="O21" s="117"/>
      <c r="P21" s="33" t="s">
        <v>36</v>
      </c>
      <c r="Q21" s="100">
        <v>7</v>
      </c>
      <c r="R21" s="47"/>
      <c r="S21" s="59">
        <v>35506</v>
      </c>
      <c r="T21" s="66">
        <v>14763.7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5200</v>
      </c>
      <c r="F22" s="65">
        <f t="shared" ref="F22" si="0">F23+F24</f>
        <v>5834.3</v>
      </c>
      <c r="H22" s="117"/>
      <c r="I22" s="32" t="s">
        <v>31</v>
      </c>
      <c r="J22" s="100">
        <v>8</v>
      </c>
      <c r="K22" s="47" t="s">
        <v>16</v>
      </c>
      <c r="L22" s="68">
        <f>L23+L24</f>
        <v>2787</v>
      </c>
      <c r="M22" s="65">
        <f t="shared" ref="M22" si="1">M23+M24</f>
        <v>3127</v>
      </c>
      <c r="O22" s="117"/>
      <c r="P22" s="32" t="s">
        <v>31</v>
      </c>
      <c r="Q22" s="100">
        <v>8</v>
      </c>
      <c r="R22" s="47" t="s">
        <v>16</v>
      </c>
      <c r="S22" s="68">
        <f>S23+S24</f>
        <v>2413</v>
      </c>
      <c r="T22" s="65">
        <f t="shared" ref="T22" si="2">T23+T24</f>
        <v>2707.3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5200</v>
      </c>
      <c r="F23" s="66">
        <v>5834.3</v>
      </c>
      <c r="H23" s="117"/>
      <c r="I23" s="30" t="s">
        <v>35</v>
      </c>
      <c r="J23" s="100">
        <v>9</v>
      </c>
      <c r="K23" s="47"/>
      <c r="L23" s="59">
        <v>2787</v>
      </c>
      <c r="M23" s="66">
        <v>3127</v>
      </c>
      <c r="O23" s="117"/>
      <c r="P23" s="30" t="s">
        <v>35</v>
      </c>
      <c r="Q23" s="100">
        <v>9</v>
      </c>
      <c r="R23" s="47"/>
      <c r="S23" s="59">
        <v>2413</v>
      </c>
      <c r="T23" s="66">
        <v>2707.3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37605</v>
      </c>
      <c r="F25" s="65">
        <f>F26+F27</f>
        <v>99965.5</v>
      </c>
      <c r="H25" s="117"/>
      <c r="I25" s="32" t="s">
        <v>28</v>
      </c>
      <c r="J25" s="100">
        <v>11</v>
      </c>
      <c r="K25" s="47" t="s">
        <v>17</v>
      </c>
      <c r="L25" s="68">
        <f>L26+L27</f>
        <v>20157</v>
      </c>
      <c r="M25" s="65">
        <f>M26+M27</f>
        <v>53579.9</v>
      </c>
      <c r="O25" s="117"/>
      <c r="P25" s="32" t="s">
        <v>28</v>
      </c>
      <c r="Q25" s="100">
        <v>11</v>
      </c>
      <c r="R25" s="47" t="s">
        <v>17</v>
      </c>
      <c r="S25" s="68">
        <f>S26+S27</f>
        <v>17448</v>
      </c>
      <c r="T25" s="65">
        <f>T26+T27</f>
        <v>46385.600000000006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420</v>
      </c>
      <c r="F26" s="66">
        <v>12713.4</v>
      </c>
      <c r="H26" s="117"/>
      <c r="I26" s="30" t="s">
        <v>35</v>
      </c>
      <c r="J26" s="100">
        <v>12</v>
      </c>
      <c r="K26" s="47"/>
      <c r="L26" s="59">
        <v>225</v>
      </c>
      <c r="M26" s="66">
        <v>6810.8</v>
      </c>
      <c r="O26" s="117"/>
      <c r="P26" s="30" t="s">
        <v>35</v>
      </c>
      <c r="Q26" s="100">
        <v>12</v>
      </c>
      <c r="R26" s="47"/>
      <c r="S26" s="59">
        <v>195</v>
      </c>
      <c r="T26" s="66">
        <v>5902.5999999999995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37185</v>
      </c>
      <c r="F27" s="66">
        <v>87252.1</v>
      </c>
      <c r="H27" s="117"/>
      <c r="I27" s="33" t="s">
        <v>147</v>
      </c>
      <c r="J27" s="100">
        <v>13</v>
      </c>
      <c r="K27" s="47"/>
      <c r="L27" s="59">
        <v>19932</v>
      </c>
      <c r="M27" s="66">
        <v>46769.1</v>
      </c>
      <c r="O27" s="117"/>
      <c r="P27" s="33" t="s">
        <v>147</v>
      </c>
      <c r="Q27" s="100">
        <v>13</v>
      </c>
      <c r="R27" s="47"/>
      <c r="S27" s="59">
        <v>17253</v>
      </c>
      <c r="T27" s="66">
        <v>40483.000000000007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5480</v>
      </c>
      <c r="F29" s="65">
        <f>F30+F40+F41</f>
        <v>445470.8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2938</v>
      </c>
      <c r="M29" s="65">
        <f>M30+M40+M41</f>
        <v>238843.9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2542</v>
      </c>
      <c r="T29" s="65">
        <f>T30+T40+T41</f>
        <v>206626.89999999997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5275</v>
      </c>
      <c r="F30" s="66">
        <v>412372.5</v>
      </c>
      <c r="G30" s="37"/>
      <c r="H30" s="117"/>
      <c r="I30" s="36" t="s">
        <v>42</v>
      </c>
      <c r="J30" s="49">
        <v>15</v>
      </c>
      <c r="K30" s="48" t="s">
        <v>9</v>
      </c>
      <c r="L30" s="59">
        <v>2828</v>
      </c>
      <c r="M30" s="66">
        <v>221083.8</v>
      </c>
      <c r="N30" s="37"/>
      <c r="O30" s="117"/>
      <c r="P30" s="36" t="s">
        <v>42</v>
      </c>
      <c r="Q30" s="49">
        <v>15</v>
      </c>
      <c r="R30" s="48" t="s">
        <v>9</v>
      </c>
      <c r="S30" s="59">
        <v>2447</v>
      </c>
      <c r="T30" s="66">
        <v>191288.69999999998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550</v>
      </c>
      <c r="F32" s="67">
        <v>61547.199999999997</v>
      </c>
      <c r="H32" s="117"/>
      <c r="I32" s="130"/>
      <c r="J32" s="49">
        <v>17</v>
      </c>
      <c r="K32" s="47" t="s">
        <v>9</v>
      </c>
      <c r="L32" s="60">
        <v>295</v>
      </c>
      <c r="M32" s="67">
        <v>33011.699999999997</v>
      </c>
      <c r="O32" s="117"/>
      <c r="P32" s="130"/>
      <c r="Q32" s="49">
        <v>17</v>
      </c>
      <c r="R32" s="47" t="s">
        <v>9</v>
      </c>
      <c r="S32" s="60">
        <v>255</v>
      </c>
      <c r="T32" s="67">
        <v>28535.5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205</v>
      </c>
      <c r="F40" s="66">
        <v>33098.299999999996</v>
      </c>
      <c r="H40" s="117"/>
      <c r="I40" s="40" t="s">
        <v>13</v>
      </c>
      <c r="J40" s="49">
        <v>24</v>
      </c>
      <c r="K40" s="47" t="s">
        <v>9</v>
      </c>
      <c r="L40" s="59">
        <v>110</v>
      </c>
      <c r="M40" s="66">
        <v>17760.099999999999</v>
      </c>
      <c r="O40" s="117"/>
      <c r="P40" s="40" t="s">
        <v>13</v>
      </c>
      <c r="Q40" s="49">
        <v>24</v>
      </c>
      <c r="R40" s="47" t="s">
        <v>9</v>
      </c>
      <c r="S40" s="59">
        <v>95</v>
      </c>
      <c r="T40" s="66">
        <v>15338.199999999997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554</v>
      </c>
      <c r="F42" s="65">
        <f>F43+F47</f>
        <v>16911.899999999998</v>
      </c>
      <c r="H42" s="126" t="s">
        <v>26</v>
      </c>
      <c r="I42" s="42" t="s">
        <v>29</v>
      </c>
      <c r="J42" s="49">
        <v>26</v>
      </c>
      <c r="K42" s="47"/>
      <c r="L42" s="68">
        <f>L43+L47</f>
        <v>297</v>
      </c>
      <c r="M42" s="65">
        <f>M43+M47</f>
        <v>9066.5</v>
      </c>
      <c r="O42" s="126" t="s">
        <v>26</v>
      </c>
      <c r="P42" s="42" t="s">
        <v>29</v>
      </c>
      <c r="Q42" s="49">
        <v>26</v>
      </c>
      <c r="R42" s="47"/>
      <c r="S42" s="68">
        <f>S43+S47</f>
        <v>257</v>
      </c>
      <c r="T42" s="65">
        <f>T43+T47</f>
        <v>7845.3999999999978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554</v>
      </c>
      <c r="F43" s="66">
        <v>16911.899999999998</v>
      </c>
      <c r="H43" s="127"/>
      <c r="I43" s="36" t="s">
        <v>42</v>
      </c>
      <c r="J43" s="49">
        <v>27</v>
      </c>
      <c r="K43" s="47"/>
      <c r="L43" s="59">
        <v>297</v>
      </c>
      <c r="M43" s="66">
        <v>9066.5</v>
      </c>
      <c r="O43" s="127"/>
      <c r="P43" s="36" t="s">
        <v>42</v>
      </c>
      <c r="Q43" s="49">
        <v>27</v>
      </c>
      <c r="R43" s="47"/>
      <c r="S43" s="59">
        <v>257</v>
      </c>
      <c r="T43" s="66">
        <v>7845.3999999999978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255</v>
      </c>
      <c r="B7" s="134"/>
      <c r="C7" s="134"/>
      <c r="D7" s="134"/>
      <c r="E7" s="134"/>
      <c r="F7" s="134"/>
      <c r="H7" s="134" t="s">
        <v>255</v>
      </c>
      <c r="I7" s="134"/>
      <c r="J7" s="134"/>
      <c r="K7" s="134"/>
      <c r="L7" s="134"/>
      <c r="M7" s="134"/>
      <c r="O7" s="134" t="s">
        <v>255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703653.7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410118.40000000002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293535.3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214469</v>
      </c>
      <c r="F19" s="65">
        <f>F20+F21</f>
        <v>330554.90000000002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124998</v>
      </c>
      <c r="M19" s="65">
        <f>M20+M21</f>
        <v>192656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89471</v>
      </c>
      <c r="T19" s="65">
        <f>T20+T21</f>
        <v>137898.90000000002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52302</v>
      </c>
      <c r="F20" s="66">
        <v>229833.2</v>
      </c>
      <c r="H20" s="117"/>
      <c r="I20" s="30" t="s">
        <v>35</v>
      </c>
      <c r="J20" s="100">
        <v>6</v>
      </c>
      <c r="K20" s="47"/>
      <c r="L20" s="59">
        <v>30483</v>
      </c>
      <c r="M20" s="66">
        <v>133952.9</v>
      </c>
      <c r="O20" s="117"/>
      <c r="P20" s="30" t="s">
        <v>35</v>
      </c>
      <c r="Q20" s="100">
        <v>6</v>
      </c>
      <c r="R20" s="47"/>
      <c r="S20" s="59">
        <v>21819</v>
      </c>
      <c r="T20" s="66">
        <v>95880.300000000017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162167</v>
      </c>
      <c r="F21" s="66">
        <v>100721.7</v>
      </c>
      <c r="H21" s="117"/>
      <c r="I21" s="33" t="s">
        <v>36</v>
      </c>
      <c r="J21" s="100">
        <v>7</v>
      </c>
      <c r="K21" s="47"/>
      <c r="L21" s="59">
        <v>94515</v>
      </c>
      <c r="M21" s="66">
        <v>58703.1</v>
      </c>
      <c r="O21" s="117"/>
      <c r="P21" s="33" t="s">
        <v>36</v>
      </c>
      <c r="Q21" s="100">
        <v>7</v>
      </c>
      <c r="R21" s="47"/>
      <c r="S21" s="59">
        <v>67652</v>
      </c>
      <c r="T21" s="66">
        <v>42018.6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10250</v>
      </c>
      <c r="F22" s="65">
        <f t="shared" ref="F22" si="0">F23+F24</f>
        <v>11500.3</v>
      </c>
      <c r="H22" s="117"/>
      <c r="I22" s="32" t="s">
        <v>31</v>
      </c>
      <c r="J22" s="100">
        <v>8</v>
      </c>
      <c r="K22" s="47" t="s">
        <v>16</v>
      </c>
      <c r="L22" s="68">
        <f>L23+L24</f>
        <v>5974</v>
      </c>
      <c r="M22" s="65">
        <f t="shared" ref="M22" si="1">M23+M24</f>
        <v>6702.7</v>
      </c>
      <c r="O22" s="117"/>
      <c r="P22" s="32" t="s">
        <v>31</v>
      </c>
      <c r="Q22" s="100">
        <v>8</v>
      </c>
      <c r="R22" s="47" t="s">
        <v>16</v>
      </c>
      <c r="S22" s="68">
        <f>S23+S24</f>
        <v>4276</v>
      </c>
      <c r="T22" s="65">
        <f t="shared" ref="T22" si="2">T23+T24</f>
        <v>4797.5999999999995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10250</v>
      </c>
      <c r="F23" s="66">
        <v>11500.3</v>
      </c>
      <c r="H23" s="117"/>
      <c r="I23" s="30" t="s">
        <v>35</v>
      </c>
      <c r="J23" s="100">
        <v>9</v>
      </c>
      <c r="K23" s="47"/>
      <c r="L23" s="59">
        <v>5974</v>
      </c>
      <c r="M23" s="66">
        <v>6702.7</v>
      </c>
      <c r="O23" s="117"/>
      <c r="P23" s="30" t="s">
        <v>35</v>
      </c>
      <c r="Q23" s="100">
        <v>9</v>
      </c>
      <c r="R23" s="47"/>
      <c r="S23" s="59">
        <v>4276</v>
      </c>
      <c r="T23" s="66">
        <v>4797.5999999999995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62982</v>
      </c>
      <c r="F25" s="65">
        <f>F26+F27</f>
        <v>261944.5</v>
      </c>
      <c r="H25" s="117"/>
      <c r="I25" s="32" t="s">
        <v>28</v>
      </c>
      <c r="J25" s="100">
        <v>11</v>
      </c>
      <c r="K25" s="47" t="s">
        <v>17</v>
      </c>
      <c r="L25" s="68">
        <f>L26+L27</f>
        <v>36708</v>
      </c>
      <c r="M25" s="65">
        <f>M26+M27</f>
        <v>152669.90000000002</v>
      </c>
      <c r="O25" s="117"/>
      <c r="P25" s="32" t="s">
        <v>28</v>
      </c>
      <c r="Q25" s="100">
        <v>11</v>
      </c>
      <c r="R25" s="47" t="s">
        <v>17</v>
      </c>
      <c r="S25" s="68">
        <f>S26+S27</f>
        <v>26274</v>
      </c>
      <c r="T25" s="65">
        <f>T26+T27</f>
        <v>109274.59999999998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3873.7</v>
      </c>
      <c r="H26" s="117"/>
      <c r="I26" s="30" t="s">
        <v>35</v>
      </c>
      <c r="J26" s="100">
        <v>12</v>
      </c>
      <c r="K26" s="47"/>
      <c r="L26" s="59">
        <v>0</v>
      </c>
      <c r="M26" s="66">
        <v>2257.6999999999998</v>
      </c>
      <c r="O26" s="117"/>
      <c r="P26" s="30" t="s">
        <v>35</v>
      </c>
      <c r="Q26" s="100">
        <v>12</v>
      </c>
      <c r="R26" s="47"/>
      <c r="S26" s="59">
        <v>0</v>
      </c>
      <c r="T26" s="66">
        <v>1616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62982</v>
      </c>
      <c r="F27" s="66">
        <v>258070.8</v>
      </c>
      <c r="H27" s="117"/>
      <c r="I27" s="33" t="s">
        <v>147</v>
      </c>
      <c r="J27" s="100">
        <v>13</v>
      </c>
      <c r="K27" s="47"/>
      <c r="L27" s="59">
        <v>36708</v>
      </c>
      <c r="M27" s="66">
        <v>150412.20000000001</v>
      </c>
      <c r="O27" s="117"/>
      <c r="P27" s="33" t="s">
        <v>147</v>
      </c>
      <c r="Q27" s="100">
        <v>13</v>
      </c>
      <c r="R27" s="47"/>
      <c r="S27" s="59">
        <v>26274</v>
      </c>
      <c r="T27" s="66">
        <v>107658.59999999998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2500</v>
      </c>
      <c r="F29" s="65">
        <f>F30+F40+F41</f>
        <v>78308.3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1457</v>
      </c>
      <c r="M29" s="65">
        <f>M30+M40+M41</f>
        <v>45638.1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1043</v>
      </c>
      <c r="T29" s="65">
        <f>T30+T40+T41</f>
        <v>32670.200000000004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2500</v>
      </c>
      <c r="F30" s="66">
        <v>78308.3</v>
      </c>
      <c r="G30" s="37"/>
      <c r="H30" s="117"/>
      <c r="I30" s="36" t="s">
        <v>42</v>
      </c>
      <c r="J30" s="49">
        <v>15</v>
      </c>
      <c r="K30" s="48" t="s">
        <v>9</v>
      </c>
      <c r="L30" s="59">
        <v>1457</v>
      </c>
      <c r="M30" s="66">
        <v>45638.1</v>
      </c>
      <c r="N30" s="37"/>
      <c r="O30" s="117"/>
      <c r="P30" s="36" t="s">
        <v>42</v>
      </c>
      <c r="Q30" s="49">
        <v>15</v>
      </c>
      <c r="R30" s="48" t="s">
        <v>9</v>
      </c>
      <c r="S30" s="59">
        <v>1043</v>
      </c>
      <c r="T30" s="66">
        <v>32670.200000000004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960</v>
      </c>
      <c r="F42" s="65">
        <f>F43+F47</f>
        <v>21345.699999999997</v>
      </c>
      <c r="H42" s="126" t="s">
        <v>26</v>
      </c>
      <c r="I42" s="42" t="s">
        <v>29</v>
      </c>
      <c r="J42" s="49">
        <v>26</v>
      </c>
      <c r="K42" s="47"/>
      <c r="L42" s="68">
        <f>L43+L47</f>
        <v>560</v>
      </c>
      <c r="M42" s="65">
        <f>M43+M47</f>
        <v>12451.7</v>
      </c>
      <c r="O42" s="126" t="s">
        <v>26</v>
      </c>
      <c r="P42" s="42" t="s">
        <v>29</v>
      </c>
      <c r="Q42" s="49">
        <v>26</v>
      </c>
      <c r="R42" s="47"/>
      <c r="S42" s="68">
        <f>S43+S47</f>
        <v>400</v>
      </c>
      <c r="T42" s="65">
        <f>T43+T47</f>
        <v>8893.9999999999964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960</v>
      </c>
      <c r="F43" s="66">
        <v>21345.699999999997</v>
      </c>
      <c r="H43" s="127"/>
      <c r="I43" s="36" t="s">
        <v>42</v>
      </c>
      <c r="J43" s="49">
        <v>27</v>
      </c>
      <c r="K43" s="47"/>
      <c r="L43" s="59">
        <v>560</v>
      </c>
      <c r="M43" s="66">
        <v>12451.7</v>
      </c>
      <c r="O43" s="127"/>
      <c r="P43" s="36" t="s">
        <v>42</v>
      </c>
      <c r="Q43" s="49">
        <v>27</v>
      </c>
      <c r="R43" s="47"/>
      <c r="S43" s="59">
        <v>400</v>
      </c>
      <c r="T43" s="66">
        <v>8893.9999999999964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183</v>
      </c>
      <c r="B7" s="134"/>
      <c r="C7" s="134"/>
      <c r="D7" s="134"/>
      <c r="E7" s="134"/>
      <c r="F7" s="134"/>
      <c r="H7" s="134" t="s">
        <v>183</v>
      </c>
      <c r="I7" s="134"/>
      <c r="J7" s="134"/>
      <c r="K7" s="134"/>
      <c r="L7" s="134"/>
      <c r="M7" s="134"/>
      <c r="O7" s="134" t="s">
        <v>183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451058.6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236951.09999999998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214107.5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620</v>
      </c>
      <c r="F19" s="65">
        <f>F20+F21</f>
        <v>76.099999999999994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326</v>
      </c>
      <c r="M19" s="65">
        <f>M20+M21</f>
        <v>40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294</v>
      </c>
      <c r="T19" s="65">
        <f>T20+T21</f>
        <v>36.099999999999994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620</v>
      </c>
      <c r="F21" s="66">
        <v>76.099999999999994</v>
      </c>
      <c r="H21" s="117"/>
      <c r="I21" s="33" t="s">
        <v>36</v>
      </c>
      <c r="J21" s="100">
        <v>7</v>
      </c>
      <c r="K21" s="47"/>
      <c r="L21" s="59">
        <v>326</v>
      </c>
      <c r="M21" s="66">
        <v>40</v>
      </c>
      <c r="O21" s="117"/>
      <c r="P21" s="33" t="s">
        <v>36</v>
      </c>
      <c r="Q21" s="100">
        <v>7</v>
      </c>
      <c r="R21" s="47"/>
      <c r="S21" s="59">
        <v>294</v>
      </c>
      <c r="T21" s="66">
        <v>36.099999999999994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37700</v>
      </c>
      <c r="F22" s="65">
        <f t="shared" ref="F22" si="0">F23+F24</f>
        <v>54862.1</v>
      </c>
      <c r="H22" s="117"/>
      <c r="I22" s="32" t="s">
        <v>31</v>
      </c>
      <c r="J22" s="100">
        <v>8</v>
      </c>
      <c r="K22" s="47" t="s">
        <v>16</v>
      </c>
      <c r="L22" s="68">
        <f>L23+L24</f>
        <v>19804</v>
      </c>
      <c r="M22" s="65">
        <f t="shared" ref="M22" si="1">M23+M24</f>
        <v>28819.3</v>
      </c>
      <c r="O22" s="117"/>
      <c r="P22" s="32" t="s">
        <v>31</v>
      </c>
      <c r="Q22" s="100">
        <v>8</v>
      </c>
      <c r="R22" s="47" t="s">
        <v>16</v>
      </c>
      <c r="S22" s="68">
        <f>S23+S24</f>
        <v>17896</v>
      </c>
      <c r="T22" s="65">
        <f t="shared" ref="T22" si="2">T23+T24</f>
        <v>26042.799999999999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37700</v>
      </c>
      <c r="F23" s="66">
        <v>54862.1</v>
      </c>
      <c r="H23" s="117"/>
      <c r="I23" s="30" t="s">
        <v>35</v>
      </c>
      <c r="J23" s="100">
        <v>9</v>
      </c>
      <c r="K23" s="47"/>
      <c r="L23" s="59">
        <v>19804</v>
      </c>
      <c r="M23" s="66">
        <v>28819.3</v>
      </c>
      <c r="O23" s="117"/>
      <c r="P23" s="30" t="s">
        <v>35</v>
      </c>
      <c r="Q23" s="100">
        <v>9</v>
      </c>
      <c r="R23" s="47"/>
      <c r="S23" s="59">
        <v>17896</v>
      </c>
      <c r="T23" s="66">
        <v>26042.799999999999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1492.4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784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708.40000000000009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1492.4</v>
      </c>
      <c r="H26" s="117"/>
      <c r="I26" s="30" t="s">
        <v>35</v>
      </c>
      <c r="J26" s="100">
        <v>12</v>
      </c>
      <c r="K26" s="47"/>
      <c r="L26" s="59">
        <v>0</v>
      </c>
      <c r="M26" s="66">
        <v>784</v>
      </c>
      <c r="O26" s="117"/>
      <c r="P26" s="30" t="s">
        <v>35</v>
      </c>
      <c r="Q26" s="100">
        <v>12</v>
      </c>
      <c r="R26" s="47"/>
      <c r="S26" s="59">
        <v>0</v>
      </c>
      <c r="T26" s="66">
        <v>708.40000000000009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7700</v>
      </c>
      <c r="F29" s="65">
        <f>F30+F40+F41</f>
        <v>394628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4045</v>
      </c>
      <c r="M29" s="65">
        <f>M30+M40+M41</f>
        <v>207307.8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3655</v>
      </c>
      <c r="T29" s="65">
        <f>T30+T40+T41</f>
        <v>187320.2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7700</v>
      </c>
      <c r="F30" s="66">
        <v>394628</v>
      </c>
      <c r="G30" s="37"/>
      <c r="H30" s="117"/>
      <c r="I30" s="36" t="s">
        <v>42</v>
      </c>
      <c r="J30" s="49">
        <v>15</v>
      </c>
      <c r="K30" s="48" t="s">
        <v>9</v>
      </c>
      <c r="L30" s="59">
        <v>4045</v>
      </c>
      <c r="M30" s="66">
        <v>207307.8</v>
      </c>
      <c r="N30" s="37"/>
      <c r="O30" s="117"/>
      <c r="P30" s="36" t="s">
        <v>42</v>
      </c>
      <c r="Q30" s="49">
        <v>15</v>
      </c>
      <c r="R30" s="48" t="s">
        <v>9</v>
      </c>
      <c r="S30" s="59">
        <v>3655</v>
      </c>
      <c r="T30" s="66">
        <v>187320.2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D2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178</v>
      </c>
      <c r="B7" s="134"/>
      <c r="C7" s="134"/>
      <c r="D7" s="134"/>
      <c r="E7" s="134"/>
      <c r="F7" s="134"/>
      <c r="H7" s="134" t="s">
        <v>178</v>
      </c>
      <c r="I7" s="134"/>
      <c r="J7" s="134"/>
      <c r="K7" s="134"/>
      <c r="L7" s="134"/>
      <c r="M7" s="134"/>
      <c r="O7" s="134" t="s">
        <v>178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1237918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506918.5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730999.5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214095</v>
      </c>
      <c r="F19" s="65">
        <f>F20+F21</f>
        <v>281782.59999999998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87684</v>
      </c>
      <c r="M19" s="65">
        <f>M20+M21</f>
        <v>115405.90000000001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126411</v>
      </c>
      <c r="T19" s="65">
        <f>T20+T21</f>
        <v>166376.69999999998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69253</v>
      </c>
      <c r="F20" s="66">
        <v>260132.9</v>
      </c>
      <c r="H20" s="117"/>
      <c r="I20" s="30" t="s">
        <v>35</v>
      </c>
      <c r="J20" s="100">
        <v>6</v>
      </c>
      <c r="K20" s="47"/>
      <c r="L20" s="59">
        <v>28363</v>
      </c>
      <c r="M20" s="66">
        <v>106539.1</v>
      </c>
      <c r="O20" s="117"/>
      <c r="P20" s="30" t="s">
        <v>35</v>
      </c>
      <c r="Q20" s="100">
        <v>6</v>
      </c>
      <c r="R20" s="47"/>
      <c r="S20" s="59">
        <v>40890</v>
      </c>
      <c r="T20" s="66">
        <v>153593.79999999999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144842</v>
      </c>
      <c r="F21" s="66">
        <v>21649.7</v>
      </c>
      <c r="H21" s="117"/>
      <c r="I21" s="33" t="s">
        <v>36</v>
      </c>
      <c r="J21" s="100">
        <v>7</v>
      </c>
      <c r="K21" s="47"/>
      <c r="L21" s="59">
        <v>59321</v>
      </c>
      <c r="M21" s="66">
        <v>8866.7999999999993</v>
      </c>
      <c r="O21" s="117"/>
      <c r="P21" s="33" t="s">
        <v>36</v>
      </c>
      <c r="Q21" s="100">
        <v>7</v>
      </c>
      <c r="R21" s="47"/>
      <c r="S21" s="59">
        <v>85521</v>
      </c>
      <c r="T21" s="66">
        <v>12782.900000000001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62240</v>
      </c>
      <c r="F22" s="65">
        <f t="shared" ref="F22" si="0">F23+F24</f>
        <v>84381.9</v>
      </c>
      <c r="H22" s="117"/>
      <c r="I22" s="32" t="s">
        <v>31</v>
      </c>
      <c r="J22" s="100">
        <v>8</v>
      </c>
      <c r="K22" s="47" t="s">
        <v>16</v>
      </c>
      <c r="L22" s="68">
        <f>L23+L24</f>
        <v>25491</v>
      </c>
      <c r="M22" s="65">
        <f t="shared" ref="M22" si="1">M23+M24</f>
        <v>34559.4</v>
      </c>
      <c r="O22" s="117"/>
      <c r="P22" s="32" t="s">
        <v>31</v>
      </c>
      <c r="Q22" s="100">
        <v>8</v>
      </c>
      <c r="R22" s="47" t="s">
        <v>16</v>
      </c>
      <c r="S22" s="68">
        <f>S23+S24</f>
        <v>36749</v>
      </c>
      <c r="T22" s="65">
        <f t="shared" ref="T22" si="2">T23+T24</f>
        <v>49822.499999999993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62240</v>
      </c>
      <c r="F23" s="66">
        <v>84381.9</v>
      </c>
      <c r="H23" s="117"/>
      <c r="I23" s="30" t="s">
        <v>35</v>
      </c>
      <c r="J23" s="100">
        <v>9</v>
      </c>
      <c r="K23" s="47"/>
      <c r="L23" s="59">
        <v>25491</v>
      </c>
      <c r="M23" s="66">
        <v>34559.4</v>
      </c>
      <c r="O23" s="117"/>
      <c r="P23" s="30" t="s">
        <v>35</v>
      </c>
      <c r="Q23" s="100">
        <v>9</v>
      </c>
      <c r="R23" s="47"/>
      <c r="S23" s="59">
        <v>36749</v>
      </c>
      <c r="T23" s="66">
        <v>49822.499999999993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117908</v>
      </c>
      <c r="F25" s="65">
        <f>F26+F27</f>
        <v>147896.20000000001</v>
      </c>
      <c r="H25" s="117"/>
      <c r="I25" s="32" t="s">
        <v>28</v>
      </c>
      <c r="J25" s="100">
        <v>11</v>
      </c>
      <c r="K25" s="47" t="s">
        <v>17</v>
      </c>
      <c r="L25" s="68">
        <f>L26+L27</f>
        <v>48290</v>
      </c>
      <c r="M25" s="65">
        <f>M26+M27</f>
        <v>60571.8</v>
      </c>
      <c r="O25" s="117"/>
      <c r="P25" s="32" t="s">
        <v>28</v>
      </c>
      <c r="Q25" s="100">
        <v>11</v>
      </c>
      <c r="R25" s="47" t="s">
        <v>17</v>
      </c>
      <c r="S25" s="68">
        <f>S26+S27</f>
        <v>69618</v>
      </c>
      <c r="T25" s="65">
        <f>T26+T27</f>
        <v>87324.400000000009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27921</v>
      </c>
      <c r="F26" s="66">
        <v>94742.1</v>
      </c>
      <c r="H26" s="117"/>
      <c r="I26" s="30" t="s">
        <v>35</v>
      </c>
      <c r="J26" s="100">
        <v>12</v>
      </c>
      <c r="K26" s="47"/>
      <c r="L26" s="59">
        <v>11435</v>
      </c>
      <c r="M26" s="66">
        <v>38802.1</v>
      </c>
      <c r="O26" s="117"/>
      <c r="P26" s="30" t="s">
        <v>35</v>
      </c>
      <c r="Q26" s="100">
        <v>12</v>
      </c>
      <c r="R26" s="47"/>
      <c r="S26" s="59">
        <v>16486</v>
      </c>
      <c r="T26" s="66">
        <v>55940.000000000007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89987</v>
      </c>
      <c r="F27" s="66">
        <v>53154.1</v>
      </c>
      <c r="H27" s="117"/>
      <c r="I27" s="33" t="s">
        <v>147</v>
      </c>
      <c r="J27" s="100">
        <v>13</v>
      </c>
      <c r="K27" s="47"/>
      <c r="L27" s="59">
        <v>36855</v>
      </c>
      <c r="M27" s="66">
        <v>21769.7</v>
      </c>
      <c r="O27" s="117"/>
      <c r="P27" s="33" t="s">
        <v>147</v>
      </c>
      <c r="Q27" s="100">
        <v>13</v>
      </c>
      <c r="R27" s="47"/>
      <c r="S27" s="59">
        <v>53132</v>
      </c>
      <c r="T27" s="66">
        <v>31384.399999999998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11018</v>
      </c>
      <c r="F29" s="65">
        <f>F30+F40+F41</f>
        <v>680710.49999999988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4512</v>
      </c>
      <c r="M29" s="65">
        <f>M30+M40+M41</f>
        <v>278702.89999999997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6506</v>
      </c>
      <c r="T29" s="65">
        <f>T30+T40+T41</f>
        <v>402007.6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10995</v>
      </c>
      <c r="F30" s="66">
        <v>676218.29999999993</v>
      </c>
      <c r="G30" s="37"/>
      <c r="H30" s="117"/>
      <c r="I30" s="36" t="s">
        <v>42</v>
      </c>
      <c r="J30" s="49">
        <v>15</v>
      </c>
      <c r="K30" s="48" t="s">
        <v>9</v>
      </c>
      <c r="L30" s="59">
        <v>4503</v>
      </c>
      <c r="M30" s="66">
        <v>276945.09999999998</v>
      </c>
      <c r="N30" s="37"/>
      <c r="O30" s="117"/>
      <c r="P30" s="36" t="s">
        <v>42</v>
      </c>
      <c r="Q30" s="49">
        <v>15</v>
      </c>
      <c r="R30" s="48" t="s">
        <v>9</v>
      </c>
      <c r="S30" s="59">
        <v>6492</v>
      </c>
      <c r="T30" s="66">
        <v>399273.19999999995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23</v>
      </c>
      <c r="F40" s="66">
        <v>4492.2000000000007</v>
      </c>
      <c r="H40" s="117"/>
      <c r="I40" s="40" t="s">
        <v>13</v>
      </c>
      <c r="J40" s="49">
        <v>24</v>
      </c>
      <c r="K40" s="47" t="s">
        <v>9</v>
      </c>
      <c r="L40" s="59">
        <v>9</v>
      </c>
      <c r="M40" s="66">
        <v>1757.8</v>
      </c>
      <c r="O40" s="117"/>
      <c r="P40" s="40" t="s">
        <v>13</v>
      </c>
      <c r="Q40" s="49">
        <v>24</v>
      </c>
      <c r="R40" s="47" t="s">
        <v>9</v>
      </c>
      <c r="S40" s="59">
        <v>14</v>
      </c>
      <c r="T40" s="66">
        <v>2734.4000000000005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1850</v>
      </c>
      <c r="F42" s="65">
        <f>F43+F47</f>
        <v>43146.8</v>
      </c>
      <c r="H42" s="126" t="s">
        <v>26</v>
      </c>
      <c r="I42" s="42" t="s">
        <v>29</v>
      </c>
      <c r="J42" s="49">
        <v>26</v>
      </c>
      <c r="K42" s="47"/>
      <c r="L42" s="68">
        <f>L43+L47</f>
        <v>758</v>
      </c>
      <c r="M42" s="65">
        <f>M43+M47</f>
        <v>17678.5</v>
      </c>
      <c r="O42" s="126" t="s">
        <v>26</v>
      </c>
      <c r="P42" s="42" t="s">
        <v>29</v>
      </c>
      <c r="Q42" s="49">
        <v>26</v>
      </c>
      <c r="R42" s="47"/>
      <c r="S42" s="68">
        <f>S43+S47</f>
        <v>1092</v>
      </c>
      <c r="T42" s="65">
        <f>T43+T47</f>
        <v>25468.300000000003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1850</v>
      </c>
      <c r="F43" s="66">
        <v>43146.8</v>
      </c>
      <c r="H43" s="127"/>
      <c r="I43" s="36" t="s">
        <v>42</v>
      </c>
      <c r="J43" s="49">
        <v>27</v>
      </c>
      <c r="K43" s="47"/>
      <c r="L43" s="59">
        <v>758</v>
      </c>
      <c r="M43" s="66">
        <v>17678.5</v>
      </c>
      <c r="O43" s="127"/>
      <c r="P43" s="36" t="s">
        <v>42</v>
      </c>
      <c r="Q43" s="49">
        <v>27</v>
      </c>
      <c r="R43" s="47"/>
      <c r="S43" s="59">
        <v>1092</v>
      </c>
      <c r="T43" s="66">
        <v>25468.300000000003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187</v>
      </c>
      <c r="B7" s="134"/>
      <c r="C7" s="134"/>
      <c r="D7" s="134"/>
      <c r="E7" s="134"/>
      <c r="F7" s="134"/>
      <c r="H7" s="134" t="s">
        <v>187</v>
      </c>
      <c r="I7" s="134"/>
      <c r="J7" s="134"/>
      <c r="K7" s="134"/>
      <c r="L7" s="134"/>
      <c r="M7" s="134"/>
      <c r="O7" s="134" t="s">
        <v>187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142864.5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61630.200000000004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81234.299999999988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53445</v>
      </c>
      <c r="F19" s="65">
        <f>F20+F21</f>
        <v>60594.899999999994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23058</v>
      </c>
      <c r="M19" s="65">
        <f>M20+M21</f>
        <v>26142.800000000003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30387</v>
      </c>
      <c r="T19" s="65">
        <f>T20+T21</f>
        <v>34452.1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16897</v>
      </c>
      <c r="F20" s="66">
        <v>46506.7</v>
      </c>
      <c r="H20" s="117"/>
      <c r="I20" s="30" t="s">
        <v>35</v>
      </c>
      <c r="J20" s="100">
        <v>6</v>
      </c>
      <c r="K20" s="47"/>
      <c r="L20" s="59">
        <v>7290</v>
      </c>
      <c r="M20" s="66">
        <v>20064.7</v>
      </c>
      <c r="O20" s="117"/>
      <c r="P20" s="30" t="s">
        <v>35</v>
      </c>
      <c r="Q20" s="100">
        <v>6</v>
      </c>
      <c r="R20" s="47"/>
      <c r="S20" s="59">
        <v>9607</v>
      </c>
      <c r="T20" s="66">
        <v>26441.999999999996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36548</v>
      </c>
      <c r="F21" s="66">
        <v>14088.2</v>
      </c>
      <c r="H21" s="117"/>
      <c r="I21" s="33" t="s">
        <v>36</v>
      </c>
      <c r="J21" s="100">
        <v>7</v>
      </c>
      <c r="K21" s="47"/>
      <c r="L21" s="59">
        <v>15768</v>
      </c>
      <c r="M21" s="66">
        <v>6078.1</v>
      </c>
      <c r="O21" s="117"/>
      <c r="P21" s="33" t="s">
        <v>36</v>
      </c>
      <c r="Q21" s="100">
        <v>7</v>
      </c>
      <c r="R21" s="47"/>
      <c r="S21" s="59">
        <v>20780</v>
      </c>
      <c r="T21" s="66">
        <v>8010.1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7760</v>
      </c>
      <c r="F22" s="65">
        <f t="shared" ref="F22" si="0">F23+F24</f>
        <v>8671.5</v>
      </c>
      <c r="H22" s="117"/>
      <c r="I22" s="32" t="s">
        <v>31</v>
      </c>
      <c r="J22" s="100">
        <v>8</v>
      </c>
      <c r="K22" s="47" t="s">
        <v>16</v>
      </c>
      <c r="L22" s="68">
        <f>L23+L24</f>
        <v>3348</v>
      </c>
      <c r="M22" s="65">
        <f t="shared" ref="M22" si="1">M23+M24</f>
        <v>3741.3</v>
      </c>
      <c r="O22" s="117"/>
      <c r="P22" s="32" t="s">
        <v>31</v>
      </c>
      <c r="Q22" s="100">
        <v>8</v>
      </c>
      <c r="R22" s="47" t="s">
        <v>16</v>
      </c>
      <c r="S22" s="68">
        <f>S23+S24</f>
        <v>4412</v>
      </c>
      <c r="T22" s="65">
        <f t="shared" ref="T22" si="2">T23+T24</f>
        <v>4930.2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7760</v>
      </c>
      <c r="F23" s="66">
        <v>8671.5</v>
      </c>
      <c r="H23" s="117"/>
      <c r="I23" s="30" t="s">
        <v>35</v>
      </c>
      <c r="J23" s="100">
        <v>9</v>
      </c>
      <c r="K23" s="47"/>
      <c r="L23" s="59">
        <v>3348</v>
      </c>
      <c r="M23" s="66">
        <v>3741.3</v>
      </c>
      <c r="O23" s="117"/>
      <c r="P23" s="30" t="s">
        <v>35</v>
      </c>
      <c r="Q23" s="100">
        <v>9</v>
      </c>
      <c r="R23" s="47"/>
      <c r="S23" s="59">
        <v>4412</v>
      </c>
      <c r="T23" s="66">
        <v>4930.2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32552</v>
      </c>
      <c r="F25" s="65">
        <f>F26+F27</f>
        <v>55522</v>
      </c>
      <c r="H25" s="117"/>
      <c r="I25" s="32" t="s">
        <v>28</v>
      </c>
      <c r="J25" s="100">
        <v>11</v>
      </c>
      <c r="K25" s="47" t="s">
        <v>17</v>
      </c>
      <c r="L25" s="68">
        <f>L26+L27</f>
        <v>14044</v>
      </c>
      <c r="M25" s="65">
        <f>M26+M27</f>
        <v>23954</v>
      </c>
      <c r="O25" s="117"/>
      <c r="P25" s="32" t="s">
        <v>28</v>
      </c>
      <c r="Q25" s="100">
        <v>11</v>
      </c>
      <c r="R25" s="47" t="s">
        <v>17</v>
      </c>
      <c r="S25" s="68">
        <f>S26+S27</f>
        <v>18508</v>
      </c>
      <c r="T25" s="65">
        <f>T26+T27</f>
        <v>31568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8050</v>
      </c>
      <c r="F26" s="66">
        <v>20293.400000000001</v>
      </c>
      <c r="H26" s="117"/>
      <c r="I26" s="30" t="s">
        <v>35</v>
      </c>
      <c r="J26" s="100">
        <v>12</v>
      </c>
      <c r="K26" s="47"/>
      <c r="L26" s="59">
        <v>3473</v>
      </c>
      <c r="M26" s="66">
        <v>8755.2000000000007</v>
      </c>
      <c r="O26" s="117"/>
      <c r="P26" s="30" t="s">
        <v>35</v>
      </c>
      <c r="Q26" s="100">
        <v>12</v>
      </c>
      <c r="R26" s="47"/>
      <c r="S26" s="59">
        <v>4577</v>
      </c>
      <c r="T26" s="66">
        <v>11538.2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24502</v>
      </c>
      <c r="F27" s="66">
        <v>35228.6</v>
      </c>
      <c r="H27" s="117"/>
      <c r="I27" s="33" t="s">
        <v>147</v>
      </c>
      <c r="J27" s="100">
        <v>13</v>
      </c>
      <c r="K27" s="47"/>
      <c r="L27" s="59">
        <v>10571</v>
      </c>
      <c r="M27" s="66">
        <v>15198.8</v>
      </c>
      <c r="O27" s="117"/>
      <c r="P27" s="33" t="s">
        <v>147</v>
      </c>
      <c r="Q27" s="100">
        <v>13</v>
      </c>
      <c r="R27" s="47"/>
      <c r="S27" s="59">
        <v>13931</v>
      </c>
      <c r="T27" s="66">
        <v>20029.8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914</v>
      </c>
      <c r="F42" s="65">
        <f>F43+F47</f>
        <v>18076.099999999999</v>
      </c>
      <c r="H42" s="126" t="s">
        <v>26</v>
      </c>
      <c r="I42" s="42" t="s">
        <v>29</v>
      </c>
      <c r="J42" s="49">
        <v>26</v>
      </c>
      <c r="K42" s="47"/>
      <c r="L42" s="68">
        <f>L43+L47</f>
        <v>394</v>
      </c>
      <c r="M42" s="65">
        <f>M43+M47</f>
        <v>7792.1</v>
      </c>
      <c r="O42" s="126" t="s">
        <v>26</v>
      </c>
      <c r="P42" s="42" t="s">
        <v>29</v>
      </c>
      <c r="Q42" s="49">
        <v>26</v>
      </c>
      <c r="R42" s="47"/>
      <c r="S42" s="68">
        <f>S43+S47</f>
        <v>520</v>
      </c>
      <c r="T42" s="65">
        <f>T43+T47</f>
        <v>10283.999999999998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914</v>
      </c>
      <c r="F43" s="66">
        <v>18076.099999999999</v>
      </c>
      <c r="H43" s="127"/>
      <c r="I43" s="36" t="s">
        <v>42</v>
      </c>
      <c r="J43" s="49">
        <v>27</v>
      </c>
      <c r="K43" s="47"/>
      <c r="L43" s="59">
        <v>394</v>
      </c>
      <c r="M43" s="66">
        <v>7792.1</v>
      </c>
      <c r="O43" s="127"/>
      <c r="P43" s="36" t="s">
        <v>42</v>
      </c>
      <c r="Q43" s="49">
        <v>27</v>
      </c>
      <c r="R43" s="47"/>
      <c r="S43" s="59">
        <v>520</v>
      </c>
      <c r="T43" s="66">
        <v>10283.999999999998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D7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180</v>
      </c>
      <c r="B7" s="134"/>
      <c r="C7" s="134"/>
      <c r="D7" s="134"/>
      <c r="E7" s="134"/>
      <c r="F7" s="134"/>
      <c r="H7" s="134" t="s">
        <v>180</v>
      </c>
      <c r="I7" s="134"/>
      <c r="J7" s="134"/>
      <c r="K7" s="134"/>
      <c r="L7" s="134"/>
      <c r="M7" s="134"/>
      <c r="O7" s="134" t="s">
        <v>180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430618.2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198612.8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232005.40000000002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43499</v>
      </c>
      <c r="F19" s="65">
        <f>F20+F21</f>
        <v>43231.3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20063</v>
      </c>
      <c r="M19" s="65">
        <f>M20+M21</f>
        <v>19939.900000000001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23436</v>
      </c>
      <c r="T19" s="65">
        <f>T20+T21</f>
        <v>23291.4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9470</v>
      </c>
      <c r="F20" s="66">
        <v>26834.5</v>
      </c>
      <c r="H20" s="117"/>
      <c r="I20" s="30" t="s">
        <v>35</v>
      </c>
      <c r="J20" s="100">
        <v>6</v>
      </c>
      <c r="K20" s="47"/>
      <c r="L20" s="59">
        <v>4368</v>
      </c>
      <c r="M20" s="66">
        <v>12377.3</v>
      </c>
      <c r="O20" s="117"/>
      <c r="P20" s="30" t="s">
        <v>35</v>
      </c>
      <c r="Q20" s="100">
        <v>6</v>
      </c>
      <c r="R20" s="47"/>
      <c r="S20" s="59">
        <v>5102</v>
      </c>
      <c r="T20" s="66">
        <v>14457.2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34029</v>
      </c>
      <c r="F21" s="66">
        <v>16396.8</v>
      </c>
      <c r="H21" s="117"/>
      <c r="I21" s="33" t="s">
        <v>36</v>
      </c>
      <c r="J21" s="100">
        <v>7</v>
      </c>
      <c r="K21" s="47"/>
      <c r="L21" s="59">
        <v>15695</v>
      </c>
      <c r="M21" s="66">
        <v>7562.6</v>
      </c>
      <c r="O21" s="117"/>
      <c r="P21" s="33" t="s">
        <v>36</v>
      </c>
      <c r="Q21" s="100">
        <v>7</v>
      </c>
      <c r="R21" s="47"/>
      <c r="S21" s="59">
        <v>18334</v>
      </c>
      <c r="T21" s="66">
        <v>8834.1999999999989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3300</v>
      </c>
      <c r="F22" s="65">
        <f t="shared" ref="F22" si="0">F23+F24</f>
        <v>3702.5</v>
      </c>
      <c r="H22" s="117"/>
      <c r="I22" s="32" t="s">
        <v>31</v>
      </c>
      <c r="J22" s="100">
        <v>8</v>
      </c>
      <c r="K22" s="47" t="s">
        <v>16</v>
      </c>
      <c r="L22" s="68">
        <f>L23+L24</f>
        <v>1522</v>
      </c>
      <c r="M22" s="65">
        <f t="shared" ref="M22" si="1">M23+M24</f>
        <v>1707.6</v>
      </c>
      <c r="O22" s="117"/>
      <c r="P22" s="32" t="s">
        <v>31</v>
      </c>
      <c r="Q22" s="100">
        <v>8</v>
      </c>
      <c r="R22" s="47" t="s">
        <v>16</v>
      </c>
      <c r="S22" s="68">
        <f>S23+S24</f>
        <v>1778</v>
      </c>
      <c r="T22" s="65">
        <f t="shared" ref="T22" si="2">T23+T24</f>
        <v>1994.9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3300</v>
      </c>
      <c r="F23" s="66">
        <v>3702.5</v>
      </c>
      <c r="H23" s="117"/>
      <c r="I23" s="30" t="s">
        <v>35</v>
      </c>
      <c r="J23" s="100">
        <v>9</v>
      </c>
      <c r="K23" s="47"/>
      <c r="L23" s="59">
        <v>1522</v>
      </c>
      <c r="M23" s="66">
        <v>1707.6</v>
      </c>
      <c r="O23" s="117"/>
      <c r="P23" s="30" t="s">
        <v>35</v>
      </c>
      <c r="Q23" s="100">
        <v>9</v>
      </c>
      <c r="R23" s="47"/>
      <c r="S23" s="59">
        <v>1778</v>
      </c>
      <c r="T23" s="66">
        <v>1994.9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13632</v>
      </c>
      <c r="F25" s="65">
        <f>F26+F27</f>
        <v>40055</v>
      </c>
      <c r="H25" s="117"/>
      <c r="I25" s="32" t="s">
        <v>28</v>
      </c>
      <c r="J25" s="100">
        <v>11</v>
      </c>
      <c r="K25" s="47" t="s">
        <v>17</v>
      </c>
      <c r="L25" s="68">
        <f>L26+L27</f>
        <v>6287</v>
      </c>
      <c r="M25" s="65">
        <f>M26+M27</f>
        <v>18473.3</v>
      </c>
      <c r="O25" s="117"/>
      <c r="P25" s="32" t="s">
        <v>28</v>
      </c>
      <c r="Q25" s="100">
        <v>11</v>
      </c>
      <c r="R25" s="47" t="s">
        <v>17</v>
      </c>
      <c r="S25" s="68">
        <f>S26+S27</f>
        <v>7345</v>
      </c>
      <c r="T25" s="65">
        <f>T26+T27</f>
        <v>21581.7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430</v>
      </c>
      <c r="F26" s="66">
        <v>1164.5999999999999</v>
      </c>
      <c r="H26" s="117"/>
      <c r="I26" s="30" t="s">
        <v>35</v>
      </c>
      <c r="J26" s="100">
        <v>12</v>
      </c>
      <c r="K26" s="47"/>
      <c r="L26" s="59">
        <v>198</v>
      </c>
      <c r="M26" s="66">
        <v>536.29999999999995</v>
      </c>
      <c r="O26" s="117"/>
      <c r="P26" s="30" t="s">
        <v>35</v>
      </c>
      <c r="Q26" s="100">
        <v>12</v>
      </c>
      <c r="R26" s="47"/>
      <c r="S26" s="59">
        <v>232</v>
      </c>
      <c r="T26" s="66">
        <v>628.29999999999995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13202</v>
      </c>
      <c r="F27" s="66">
        <v>38890.400000000001</v>
      </c>
      <c r="H27" s="117"/>
      <c r="I27" s="33" t="s">
        <v>147</v>
      </c>
      <c r="J27" s="100">
        <v>13</v>
      </c>
      <c r="K27" s="47"/>
      <c r="L27" s="59">
        <v>6089</v>
      </c>
      <c r="M27" s="66">
        <v>17937</v>
      </c>
      <c r="O27" s="117"/>
      <c r="P27" s="33" t="s">
        <v>147</v>
      </c>
      <c r="Q27" s="100">
        <v>13</v>
      </c>
      <c r="R27" s="47"/>
      <c r="S27" s="59">
        <v>7113</v>
      </c>
      <c r="T27" s="66">
        <v>20953.400000000001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6730</v>
      </c>
      <c r="F29" s="65">
        <f>F30+F40+F41</f>
        <v>302854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3104</v>
      </c>
      <c r="M29" s="65">
        <f>M30+M40+M41</f>
        <v>139681.79999999999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3626</v>
      </c>
      <c r="T29" s="65">
        <f>T30+T40+T41</f>
        <v>163172.20000000001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6730</v>
      </c>
      <c r="F30" s="66">
        <v>302854</v>
      </c>
      <c r="G30" s="37"/>
      <c r="H30" s="117"/>
      <c r="I30" s="36" t="s">
        <v>42</v>
      </c>
      <c r="J30" s="49">
        <v>15</v>
      </c>
      <c r="K30" s="48" t="s">
        <v>9</v>
      </c>
      <c r="L30" s="59">
        <v>3104</v>
      </c>
      <c r="M30" s="66">
        <v>139681.79999999999</v>
      </c>
      <c r="N30" s="37"/>
      <c r="O30" s="117"/>
      <c r="P30" s="36" t="s">
        <v>42</v>
      </c>
      <c r="Q30" s="49">
        <v>15</v>
      </c>
      <c r="R30" s="48" t="s">
        <v>9</v>
      </c>
      <c r="S30" s="59">
        <v>3626</v>
      </c>
      <c r="T30" s="66">
        <v>163172.20000000001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3050</v>
      </c>
      <c r="F42" s="65">
        <f>F43+F47</f>
        <v>40775.4</v>
      </c>
      <c r="H42" s="126" t="s">
        <v>26</v>
      </c>
      <c r="I42" s="42" t="s">
        <v>29</v>
      </c>
      <c r="J42" s="49">
        <v>26</v>
      </c>
      <c r="K42" s="47"/>
      <c r="L42" s="68">
        <f>L43+L47</f>
        <v>1407</v>
      </c>
      <c r="M42" s="65">
        <f>M43+M47</f>
        <v>18810.2</v>
      </c>
      <c r="O42" s="126" t="s">
        <v>26</v>
      </c>
      <c r="P42" s="42" t="s">
        <v>29</v>
      </c>
      <c r="Q42" s="49">
        <v>26</v>
      </c>
      <c r="R42" s="47"/>
      <c r="S42" s="68">
        <f>S43+S47</f>
        <v>1643</v>
      </c>
      <c r="T42" s="65">
        <f>T43+T47</f>
        <v>21965.200000000001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3050</v>
      </c>
      <c r="F43" s="66">
        <v>40775.4</v>
      </c>
      <c r="H43" s="127"/>
      <c r="I43" s="36" t="s">
        <v>42</v>
      </c>
      <c r="J43" s="49">
        <v>27</v>
      </c>
      <c r="K43" s="47"/>
      <c r="L43" s="59">
        <v>1407</v>
      </c>
      <c r="M43" s="66">
        <v>18810.2</v>
      </c>
      <c r="O43" s="127"/>
      <c r="P43" s="36" t="s">
        <v>42</v>
      </c>
      <c r="Q43" s="49">
        <v>27</v>
      </c>
      <c r="R43" s="47"/>
      <c r="S43" s="59">
        <v>1643</v>
      </c>
      <c r="T43" s="66">
        <v>21965.200000000001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170</v>
      </c>
      <c r="B7" s="134"/>
      <c r="C7" s="134"/>
      <c r="D7" s="134"/>
      <c r="E7" s="134"/>
      <c r="F7" s="134"/>
      <c r="H7" s="134" t="s">
        <v>170</v>
      </c>
      <c r="I7" s="134"/>
      <c r="J7" s="134"/>
      <c r="K7" s="134"/>
      <c r="L7" s="134"/>
      <c r="M7" s="134"/>
      <c r="O7" s="134" t="s">
        <v>170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3350854.1999999993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1348848.7999999998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2002005.3999999997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1617</v>
      </c>
      <c r="F15" s="65">
        <v>30955.1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651</v>
      </c>
      <c r="M15" s="65">
        <v>12462.4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966</v>
      </c>
      <c r="T15" s="65">
        <v>18492.699999999997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1617</v>
      </c>
      <c r="F16" s="66">
        <v>30955.1</v>
      </c>
      <c r="H16" s="117"/>
      <c r="I16" s="30" t="s">
        <v>10</v>
      </c>
      <c r="J16" s="100">
        <v>3</v>
      </c>
      <c r="K16" s="47"/>
      <c r="L16" s="59">
        <v>651</v>
      </c>
      <c r="M16" s="66">
        <v>12462.4</v>
      </c>
      <c r="O16" s="117"/>
      <c r="P16" s="30" t="s">
        <v>10</v>
      </c>
      <c r="Q16" s="100">
        <v>3</v>
      </c>
      <c r="R16" s="47"/>
      <c r="S16" s="59">
        <v>966</v>
      </c>
      <c r="T16" s="66">
        <v>18492.699999999997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93760</v>
      </c>
      <c r="F19" s="65">
        <f>F20+F21</f>
        <v>80589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37747</v>
      </c>
      <c r="M19" s="65">
        <f>M20+M21</f>
        <v>32444.6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56013</v>
      </c>
      <c r="T19" s="65">
        <f>T20+T21</f>
        <v>48144.4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20887</v>
      </c>
      <c r="F20" s="66">
        <v>43085</v>
      </c>
      <c r="H20" s="117"/>
      <c r="I20" s="30" t="s">
        <v>35</v>
      </c>
      <c r="J20" s="100">
        <v>6</v>
      </c>
      <c r="K20" s="47"/>
      <c r="L20" s="59">
        <v>8409</v>
      </c>
      <c r="M20" s="66">
        <v>17345.8</v>
      </c>
      <c r="O20" s="117"/>
      <c r="P20" s="30" t="s">
        <v>35</v>
      </c>
      <c r="Q20" s="100">
        <v>6</v>
      </c>
      <c r="R20" s="47"/>
      <c r="S20" s="59">
        <v>12478</v>
      </c>
      <c r="T20" s="66">
        <v>25739.200000000001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72873</v>
      </c>
      <c r="F21" s="66">
        <v>37504</v>
      </c>
      <c r="H21" s="117"/>
      <c r="I21" s="33" t="s">
        <v>36</v>
      </c>
      <c r="J21" s="100">
        <v>7</v>
      </c>
      <c r="K21" s="47"/>
      <c r="L21" s="59">
        <v>29338</v>
      </c>
      <c r="M21" s="66">
        <v>15098.8</v>
      </c>
      <c r="O21" s="117"/>
      <c r="P21" s="33" t="s">
        <v>36</v>
      </c>
      <c r="Q21" s="100">
        <v>7</v>
      </c>
      <c r="R21" s="47"/>
      <c r="S21" s="59">
        <v>43535</v>
      </c>
      <c r="T21" s="66">
        <v>22405.200000000001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36800</v>
      </c>
      <c r="F22" s="65">
        <f t="shared" ref="F22" si="0">F23+F24</f>
        <v>52378.1</v>
      </c>
      <c r="H22" s="117"/>
      <c r="I22" s="32" t="s">
        <v>31</v>
      </c>
      <c r="J22" s="100">
        <v>8</v>
      </c>
      <c r="K22" s="47" t="s">
        <v>16</v>
      </c>
      <c r="L22" s="68">
        <f>L23+L24</f>
        <v>14815</v>
      </c>
      <c r="M22" s="65">
        <f t="shared" ref="M22" si="1">M23+M24</f>
        <v>21086.5</v>
      </c>
      <c r="O22" s="117"/>
      <c r="P22" s="32" t="s">
        <v>31</v>
      </c>
      <c r="Q22" s="100">
        <v>8</v>
      </c>
      <c r="R22" s="47" t="s">
        <v>16</v>
      </c>
      <c r="S22" s="68">
        <f>S23+S24</f>
        <v>21985</v>
      </c>
      <c r="T22" s="65">
        <f t="shared" ref="T22" si="2">T23+T24</f>
        <v>31291.599999999999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36800</v>
      </c>
      <c r="F23" s="66">
        <v>52378.1</v>
      </c>
      <c r="H23" s="117"/>
      <c r="I23" s="30" t="s">
        <v>35</v>
      </c>
      <c r="J23" s="100">
        <v>9</v>
      </c>
      <c r="K23" s="47"/>
      <c r="L23" s="59">
        <v>14815</v>
      </c>
      <c r="M23" s="66">
        <v>21086.5</v>
      </c>
      <c r="O23" s="117"/>
      <c r="P23" s="30" t="s">
        <v>35</v>
      </c>
      <c r="Q23" s="100">
        <v>9</v>
      </c>
      <c r="R23" s="47"/>
      <c r="S23" s="59">
        <v>21985</v>
      </c>
      <c r="T23" s="66">
        <v>31291.599999999999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12649</v>
      </c>
      <c r="F25" s="65">
        <f>F26+F27</f>
        <v>94574.200000000012</v>
      </c>
      <c r="H25" s="117"/>
      <c r="I25" s="32" t="s">
        <v>28</v>
      </c>
      <c r="J25" s="100">
        <v>11</v>
      </c>
      <c r="K25" s="47" t="s">
        <v>17</v>
      </c>
      <c r="L25" s="68">
        <f>L26+L27</f>
        <v>5092</v>
      </c>
      <c r="M25" s="65">
        <f>M26+M27</f>
        <v>38073.399999999994</v>
      </c>
      <c r="O25" s="117"/>
      <c r="P25" s="32" t="s">
        <v>28</v>
      </c>
      <c r="Q25" s="100">
        <v>11</v>
      </c>
      <c r="R25" s="47" t="s">
        <v>17</v>
      </c>
      <c r="S25" s="68">
        <f>S26+S27</f>
        <v>7557</v>
      </c>
      <c r="T25" s="65">
        <f>T26+T27</f>
        <v>56500.800000000003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12649</v>
      </c>
      <c r="F26" s="66">
        <v>53648.3</v>
      </c>
      <c r="H26" s="117"/>
      <c r="I26" s="30" t="s">
        <v>35</v>
      </c>
      <c r="J26" s="100">
        <v>12</v>
      </c>
      <c r="K26" s="47"/>
      <c r="L26" s="59">
        <v>5092</v>
      </c>
      <c r="M26" s="66">
        <v>21596.799999999999</v>
      </c>
      <c r="O26" s="117"/>
      <c r="P26" s="30" t="s">
        <v>35</v>
      </c>
      <c r="Q26" s="100">
        <v>12</v>
      </c>
      <c r="R26" s="47"/>
      <c r="S26" s="59">
        <v>7557</v>
      </c>
      <c r="T26" s="66">
        <v>32051.500000000004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40925.9</v>
      </c>
      <c r="H27" s="117"/>
      <c r="I27" s="33" t="s">
        <v>147</v>
      </c>
      <c r="J27" s="100">
        <v>13</v>
      </c>
      <c r="K27" s="47"/>
      <c r="L27" s="59">
        <v>0</v>
      </c>
      <c r="M27" s="66">
        <v>16476.599999999999</v>
      </c>
      <c r="O27" s="117"/>
      <c r="P27" s="33" t="s">
        <v>147</v>
      </c>
      <c r="Q27" s="100">
        <v>13</v>
      </c>
      <c r="R27" s="47"/>
      <c r="S27" s="59">
        <v>0</v>
      </c>
      <c r="T27" s="66">
        <v>24449.300000000003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27090</v>
      </c>
      <c r="F29" s="65">
        <f>F30+F40+F41</f>
        <v>3011431.9999999995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10905</v>
      </c>
      <c r="M29" s="65">
        <f>M30+M40+M41</f>
        <v>1212182.3999999999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16185</v>
      </c>
      <c r="T29" s="65">
        <f>T30+T40+T41</f>
        <v>1799249.5999999996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23746</v>
      </c>
      <c r="F30" s="66">
        <v>2057924.8999999997</v>
      </c>
      <c r="G30" s="37"/>
      <c r="H30" s="117"/>
      <c r="I30" s="36" t="s">
        <v>42</v>
      </c>
      <c r="J30" s="49">
        <v>15</v>
      </c>
      <c r="K30" s="48" t="s">
        <v>9</v>
      </c>
      <c r="L30" s="59">
        <v>9559</v>
      </c>
      <c r="M30" s="66">
        <v>828384.4</v>
      </c>
      <c r="N30" s="37"/>
      <c r="O30" s="117"/>
      <c r="P30" s="36" t="s">
        <v>42</v>
      </c>
      <c r="Q30" s="49">
        <v>15</v>
      </c>
      <c r="R30" s="48" t="s">
        <v>9</v>
      </c>
      <c r="S30" s="59">
        <v>14187</v>
      </c>
      <c r="T30" s="66">
        <v>1229540.4999999998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495</v>
      </c>
      <c r="F32" s="67">
        <v>67359.199999999997</v>
      </c>
      <c r="H32" s="117"/>
      <c r="I32" s="130"/>
      <c r="J32" s="49">
        <v>17</v>
      </c>
      <c r="K32" s="47" t="s">
        <v>9</v>
      </c>
      <c r="L32" s="60">
        <v>199</v>
      </c>
      <c r="M32" s="67">
        <v>27079.8</v>
      </c>
      <c r="O32" s="117"/>
      <c r="P32" s="130"/>
      <c r="Q32" s="49">
        <v>17</v>
      </c>
      <c r="R32" s="47" t="s">
        <v>9</v>
      </c>
      <c r="S32" s="60">
        <v>296</v>
      </c>
      <c r="T32" s="67">
        <v>40279.399999999994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1844</v>
      </c>
      <c r="F33" s="67">
        <v>283203.20000000001</v>
      </c>
      <c r="H33" s="117"/>
      <c r="I33" s="39" t="s">
        <v>40</v>
      </c>
      <c r="J33" s="49">
        <v>18</v>
      </c>
      <c r="K33" s="47" t="s">
        <v>9</v>
      </c>
      <c r="L33" s="60">
        <v>742</v>
      </c>
      <c r="M33" s="67">
        <v>113957</v>
      </c>
      <c r="O33" s="117"/>
      <c r="P33" s="39" t="s">
        <v>40</v>
      </c>
      <c r="Q33" s="49">
        <v>18</v>
      </c>
      <c r="R33" s="47" t="s">
        <v>9</v>
      </c>
      <c r="S33" s="60">
        <v>1102</v>
      </c>
      <c r="T33" s="67">
        <v>169246.2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59">
        <v>0</v>
      </c>
      <c r="M38" s="83">
        <v>0</v>
      </c>
      <c r="O38" s="117"/>
      <c r="P38" s="55" t="s">
        <v>148</v>
      </c>
      <c r="Q38" s="49">
        <v>23</v>
      </c>
      <c r="R38" s="47"/>
      <c r="S38" s="59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3344</v>
      </c>
      <c r="F40" s="66">
        <v>953507.1</v>
      </c>
      <c r="H40" s="117"/>
      <c r="I40" s="40" t="s">
        <v>13</v>
      </c>
      <c r="J40" s="49">
        <v>24</v>
      </c>
      <c r="K40" s="47" t="s">
        <v>9</v>
      </c>
      <c r="L40" s="59">
        <v>1346</v>
      </c>
      <c r="M40" s="66">
        <v>383798</v>
      </c>
      <c r="O40" s="117"/>
      <c r="P40" s="40" t="s">
        <v>13</v>
      </c>
      <c r="Q40" s="49">
        <v>24</v>
      </c>
      <c r="R40" s="47" t="s">
        <v>9</v>
      </c>
      <c r="S40" s="59">
        <v>1998</v>
      </c>
      <c r="T40" s="66">
        <v>569709.1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2048</v>
      </c>
      <c r="F42" s="65">
        <f>F43+F47</f>
        <v>80925.8</v>
      </c>
      <c r="H42" s="126" t="s">
        <v>26</v>
      </c>
      <c r="I42" s="42" t="s">
        <v>29</v>
      </c>
      <c r="J42" s="49">
        <v>26</v>
      </c>
      <c r="K42" s="47"/>
      <c r="L42" s="68">
        <f>L43+L47</f>
        <v>825</v>
      </c>
      <c r="M42" s="65">
        <f>M43+M47</f>
        <v>32599.5</v>
      </c>
      <c r="O42" s="126" t="s">
        <v>26</v>
      </c>
      <c r="P42" s="42" t="s">
        <v>29</v>
      </c>
      <c r="Q42" s="49">
        <v>26</v>
      </c>
      <c r="R42" s="47"/>
      <c r="S42" s="68">
        <f>S43+S47</f>
        <v>1223</v>
      </c>
      <c r="T42" s="65">
        <f>T43+T47</f>
        <v>48326.3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2048</v>
      </c>
      <c r="F43" s="66">
        <v>80925.8</v>
      </c>
      <c r="H43" s="127"/>
      <c r="I43" s="36" t="s">
        <v>42</v>
      </c>
      <c r="J43" s="49">
        <v>27</v>
      </c>
      <c r="K43" s="47"/>
      <c r="L43" s="59">
        <v>825</v>
      </c>
      <c r="M43" s="66">
        <v>32599.5</v>
      </c>
      <c r="O43" s="127"/>
      <c r="P43" s="36" t="s">
        <v>42</v>
      </c>
      <c r="Q43" s="49">
        <v>27</v>
      </c>
      <c r="R43" s="47"/>
      <c r="S43" s="59">
        <v>1223</v>
      </c>
      <c r="T43" s="66">
        <v>48326.3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174</v>
      </c>
      <c r="B7" s="134"/>
      <c r="C7" s="134"/>
      <c r="D7" s="134"/>
      <c r="E7" s="134"/>
      <c r="F7" s="134"/>
      <c r="H7" s="134" t="s">
        <v>174</v>
      </c>
      <c r="I7" s="134"/>
      <c r="J7" s="134"/>
      <c r="K7" s="134"/>
      <c r="L7" s="134"/>
      <c r="M7" s="134"/>
      <c r="O7" s="134" t="s">
        <v>174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110">
        <f>F15+F19+F22+F25+F29+F42</f>
        <v>227181.69999999998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106068.09999999999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121113.60000000001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66270</v>
      </c>
      <c r="F19" s="65">
        <f>F20+F21</f>
        <v>39099.300000000003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30941</v>
      </c>
      <c r="M19" s="65">
        <f>M20+M21</f>
        <v>18255.2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35329</v>
      </c>
      <c r="T19" s="65">
        <f>T20+T21</f>
        <v>20844.100000000002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66270</v>
      </c>
      <c r="F21" s="66">
        <v>39099.300000000003</v>
      </c>
      <c r="H21" s="117"/>
      <c r="I21" s="33" t="s">
        <v>36</v>
      </c>
      <c r="J21" s="100">
        <v>7</v>
      </c>
      <c r="K21" s="47"/>
      <c r="L21" s="59">
        <v>30941</v>
      </c>
      <c r="M21" s="66">
        <v>18255.2</v>
      </c>
      <c r="O21" s="117"/>
      <c r="P21" s="33" t="s">
        <v>36</v>
      </c>
      <c r="Q21" s="100">
        <v>7</v>
      </c>
      <c r="R21" s="47"/>
      <c r="S21" s="59">
        <v>35329</v>
      </c>
      <c r="T21" s="66">
        <v>20844.100000000002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5628</v>
      </c>
      <c r="F25" s="65">
        <f>F26+F27</f>
        <v>32481</v>
      </c>
      <c r="H25" s="117"/>
      <c r="I25" s="32" t="s">
        <v>28</v>
      </c>
      <c r="J25" s="100">
        <v>11</v>
      </c>
      <c r="K25" s="47" t="s">
        <v>17</v>
      </c>
      <c r="L25" s="68">
        <f>L26+L27</f>
        <v>2628</v>
      </c>
      <c r="M25" s="65">
        <f>M26+M27</f>
        <v>15166.5</v>
      </c>
      <c r="O25" s="117"/>
      <c r="P25" s="32" t="s">
        <v>28</v>
      </c>
      <c r="Q25" s="100">
        <v>11</v>
      </c>
      <c r="R25" s="47" t="s">
        <v>17</v>
      </c>
      <c r="S25" s="68">
        <f>S26+S27</f>
        <v>3000</v>
      </c>
      <c r="T25" s="65">
        <f>T26+T27</f>
        <v>17314.5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4056</v>
      </c>
      <c r="F26" s="66">
        <v>10953.6</v>
      </c>
      <c r="H26" s="117"/>
      <c r="I26" s="30" t="s">
        <v>35</v>
      </c>
      <c r="J26" s="100">
        <v>12</v>
      </c>
      <c r="K26" s="47"/>
      <c r="L26" s="59">
        <v>1894</v>
      </c>
      <c r="M26" s="66">
        <v>5114.8999999999996</v>
      </c>
      <c r="O26" s="117"/>
      <c r="P26" s="30" t="s">
        <v>35</v>
      </c>
      <c r="Q26" s="100">
        <v>12</v>
      </c>
      <c r="R26" s="47"/>
      <c r="S26" s="59">
        <v>2162</v>
      </c>
      <c r="T26" s="66">
        <v>5838.7000000000007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1572</v>
      </c>
      <c r="F27" s="66">
        <v>21527.4</v>
      </c>
      <c r="H27" s="117"/>
      <c r="I27" s="33" t="s">
        <v>147</v>
      </c>
      <c r="J27" s="100">
        <v>13</v>
      </c>
      <c r="K27" s="47"/>
      <c r="L27" s="59">
        <v>734</v>
      </c>
      <c r="M27" s="66">
        <v>10051.6</v>
      </c>
      <c r="O27" s="117"/>
      <c r="P27" s="33" t="s">
        <v>147</v>
      </c>
      <c r="Q27" s="100">
        <v>13</v>
      </c>
      <c r="R27" s="47"/>
      <c r="S27" s="59">
        <v>838</v>
      </c>
      <c r="T27" s="66">
        <v>11475.800000000001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1889</v>
      </c>
      <c r="F29" s="65">
        <f>F30+F40+F41</f>
        <v>129536.5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882</v>
      </c>
      <c r="M29" s="65">
        <f>M30+M40+M41</f>
        <v>60481.1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1007</v>
      </c>
      <c r="T29" s="65">
        <f>T30+T40+T41</f>
        <v>69055.399999999994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1844</v>
      </c>
      <c r="F30" s="66">
        <v>121113</v>
      </c>
      <c r="G30" s="37"/>
      <c r="H30" s="117"/>
      <c r="I30" s="36" t="s">
        <v>42</v>
      </c>
      <c r="J30" s="49">
        <v>15</v>
      </c>
      <c r="K30" s="48" t="s">
        <v>9</v>
      </c>
      <c r="L30" s="59">
        <v>861</v>
      </c>
      <c r="M30" s="66">
        <v>56550.1</v>
      </c>
      <c r="N30" s="37"/>
      <c r="O30" s="117"/>
      <c r="P30" s="36" t="s">
        <v>42</v>
      </c>
      <c r="Q30" s="49">
        <v>15</v>
      </c>
      <c r="R30" s="48" t="s">
        <v>9</v>
      </c>
      <c r="S30" s="59">
        <v>983</v>
      </c>
      <c r="T30" s="66">
        <v>64562.9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45</v>
      </c>
      <c r="F40" s="66">
        <v>8423.5</v>
      </c>
      <c r="H40" s="117"/>
      <c r="I40" s="40" t="s">
        <v>13</v>
      </c>
      <c r="J40" s="49">
        <v>24</v>
      </c>
      <c r="K40" s="47" t="s">
        <v>9</v>
      </c>
      <c r="L40" s="59">
        <v>21</v>
      </c>
      <c r="M40" s="66">
        <v>3931</v>
      </c>
      <c r="O40" s="117"/>
      <c r="P40" s="40" t="s">
        <v>13</v>
      </c>
      <c r="Q40" s="49">
        <v>24</v>
      </c>
      <c r="R40" s="47" t="s">
        <v>9</v>
      </c>
      <c r="S40" s="59">
        <v>24</v>
      </c>
      <c r="T40" s="66">
        <v>4492.5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1150</v>
      </c>
      <c r="F42" s="65">
        <f>F43+F47</f>
        <v>26064.9</v>
      </c>
      <c r="H42" s="126" t="s">
        <v>26</v>
      </c>
      <c r="I42" s="42" t="s">
        <v>29</v>
      </c>
      <c r="J42" s="49">
        <v>26</v>
      </c>
      <c r="K42" s="47"/>
      <c r="L42" s="68">
        <f>L43+L47</f>
        <v>537</v>
      </c>
      <c r="M42" s="65">
        <f>M43+M47</f>
        <v>12165.3</v>
      </c>
      <c r="O42" s="126" t="s">
        <v>26</v>
      </c>
      <c r="P42" s="42" t="s">
        <v>29</v>
      </c>
      <c r="Q42" s="49">
        <v>26</v>
      </c>
      <c r="R42" s="47"/>
      <c r="S42" s="68">
        <f>S43+S47</f>
        <v>613</v>
      </c>
      <c r="T42" s="65">
        <f>T43+T47</f>
        <v>13899.600000000002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1150</v>
      </c>
      <c r="F43" s="66">
        <v>26064.9</v>
      </c>
      <c r="H43" s="127"/>
      <c r="I43" s="36" t="s">
        <v>42</v>
      </c>
      <c r="J43" s="49">
        <v>27</v>
      </c>
      <c r="K43" s="47"/>
      <c r="L43" s="59">
        <v>537</v>
      </c>
      <c r="M43" s="66">
        <v>12165.3</v>
      </c>
      <c r="O43" s="127"/>
      <c r="P43" s="36" t="s">
        <v>42</v>
      </c>
      <c r="Q43" s="49">
        <v>27</v>
      </c>
      <c r="R43" s="47"/>
      <c r="S43" s="59">
        <v>613</v>
      </c>
      <c r="T43" s="66">
        <v>13899.600000000002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920</v>
      </c>
      <c r="F45" s="67">
        <v>18121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430</v>
      </c>
      <c r="M45" s="67">
        <v>8469.6</v>
      </c>
      <c r="O45" s="127"/>
      <c r="P45" s="99" t="s">
        <v>251</v>
      </c>
      <c r="Q45" s="49">
        <v>29</v>
      </c>
      <c r="R45" s="48" t="s">
        <v>20</v>
      </c>
      <c r="S45" s="60">
        <v>490</v>
      </c>
      <c r="T45" s="67">
        <v>9651.4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151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195</v>
      </c>
      <c r="B7" s="134"/>
      <c r="C7" s="134"/>
      <c r="D7" s="134"/>
      <c r="E7" s="134"/>
      <c r="F7" s="134"/>
      <c r="H7" s="134" t="s">
        <v>195</v>
      </c>
      <c r="I7" s="134"/>
      <c r="J7" s="134"/>
      <c r="K7" s="134"/>
      <c r="L7" s="134"/>
      <c r="M7" s="134"/>
      <c r="O7" s="134" t="s">
        <v>195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25884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15737.1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10146.900000000001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10817</v>
      </c>
      <c r="F19" s="65">
        <f>F20+F21</f>
        <v>14486.4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6577</v>
      </c>
      <c r="M19" s="65">
        <f>M20+M21</f>
        <v>8808.2000000000007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4240</v>
      </c>
      <c r="T19" s="65">
        <f>T20+T21</f>
        <v>5678.2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3689</v>
      </c>
      <c r="F20" s="66">
        <v>12533.5</v>
      </c>
      <c r="H20" s="117"/>
      <c r="I20" s="30" t="s">
        <v>35</v>
      </c>
      <c r="J20" s="100">
        <v>6</v>
      </c>
      <c r="K20" s="47"/>
      <c r="L20" s="59">
        <v>2243</v>
      </c>
      <c r="M20" s="66">
        <v>7620.8</v>
      </c>
      <c r="O20" s="117"/>
      <c r="P20" s="30" t="s">
        <v>35</v>
      </c>
      <c r="Q20" s="100">
        <v>6</v>
      </c>
      <c r="R20" s="47"/>
      <c r="S20" s="59">
        <v>1446</v>
      </c>
      <c r="T20" s="66">
        <v>4912.7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7128</v>
      </c>
      <c r="F21" s="66">
        <v>1952.9</v>
      </c>
      <c r="H21" s="117"/>
      <c r="I21" s="33" t="s">
        <v>36</v>
      </c>
      <c r="J21" s="100">
        <v>7</v>
      </c>
      <c r="K21" s="47"/>
      <c r="L21" s="59">
        <v>4334</v>
      </c>
      <c r="M21" s="66">
        <v>1187.4000000000001</v>
      </c>
      <c r="O21" s="117"/>
      <c r="P21" s="33" t="s">
        <v>36</v>
      </c>
      <c r="Q21" s="100">
        <v>7</v>
      </c>
      <c r="R21" s="47"/>
      <c r="S21" s="59">
        <v>2794</v>
      </c>
      <c r="T21" s="66">
        <v>765.5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250</v>
      </c>
      <c r="F22" s="65">
        <f t="shared" ref="F22" si="0">F23+F24</f>
        <v>219.6</v>
      </c>
      <c r="H22" s="117"/>
      <c r="I22" s="32" t="s">
        <v>31</v>
      </c>
      <c r="J22" s="100">
        <v>8</v>
      </c>
      <c r="K22" s="47" t="s">
        <v>16</v>
      </c>
      <c r="L22" s="68">
        <f>L23+L24</f>
        <v>152</v>
      </c>
      <c r="M22" s="65">
        <f t="shared" ref="M22" si="1">M23+M24</f>
        <v>133.5</v>
      </c>
      <c r="O22" s="117"/>
      <c r="P22" s="32" t="s">
        <v>31</v>
      </c>
      <c r="Q22" s="100">
        <v>8</v>
      </c>
      <c r="R22" s="47" t="s">
        <v>16</v>
      </c>
      <c r="S22" s="68">
        <f>S23+S24</f>
        <v>98</v>
      </c>
      <c r="T22" s="65">
        <f t="shared" ref="T22" si="2">T23+T24</f>
        <v>86.1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250</v>
      </c>
      <c r="F23" s="66">
        <v>219.6</v>
      </c>
      <c r="H23" s="117"/>
      <c r="I23" s="30" t="s">
        <v>35</v>
      </c>
      <c r="J23" s="100">
        <v>9</v>
      </c>
      <c r="K23" s="47"/>
      <c r="L23" s="59">
        <v>152</v>
      </c>
      <c r="M23" s="66">
        <v>133.5</v>
      </c>
      <c r="O23" s="117"/>
      <c r="P23" s="30" t="s">
        <v>35</v>
      </c>
      <c r="Q23" s="100">
        <v>9</v>
      </c>
      <c r="R23" s="47"/>
      <c r="S23" s="59">
        <v>98</v>
      </c>
      <c r="T23" s="66">
        <v>86.1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5068</v>
      </c>
      <c r="F25" s="65">
        <f>F26+F27</f>
        <v>11178</v>
      </c>
      <c r="H25" s="117"/>
      <c r="I25" s="32" t="s">
        <v>28</v>
      </c>
      <c r="J25" s="100">
        <v>11</v>
      </c>
      <c r="K25" s="47" t="s">
        <v>17</v>
      </c>
      <c r="L25" s="68">
        <f>L26+L27</f>
        <v>3081</v>
      </c>
      <c r="M25" s="65">
        <f>M26+M27</f>
        <v>6795.4</v>
      </c>
      <c r="O25" s="117"/>
      <c r="P25" s="32" t="s">
        <v>28</v>
      </c>
      <c r="Q25" s="100">
        <v>11</v>
      </c>
      <c r="R25" s="47" t="s">
        <v>17</v>
      </c>
      <c r="S25" s="68">
        <f>S26+S27</f>
        <v>1987</v>
      </c>
      <c r="T25" s="65">
        <f>T26+T27</f>
        <v>4382.6000000000004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2270</v>
      </c>
      <c r="F26" s="66">
        <v>6174.1</v>
      </c>
      <c r="H26" s="117"/>
      <c r="I26" s="30" t="s">
        <v>35</v>
      </c>
      <c r="J26" s="100">
        <v>12</v>
      </c>
      <c r="K26" s="47"/>
      <c r="L26" s="59">
        <v>1380</v>
      </c>
      <c r="M26" s="66">
        <v>3753.4</v>
      </c>
      <c r="O26" s="117"/>
      <c r="P26" s="30" t="s">
        <v>35</v>
      </c>
      <c r="Q26" s="100">
        <v>12</v>
      </c>
      <c r="R26" s="47"/>
      <c r="S26" s="59">
        <v>890</v>
      </c>
      <c r="T26" s="66">
        <v>2420.7000000000003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2798</v>
      </c>
      <c r="F27" s="66">
        <v>5003.8999999999996</v>
      </c>
      <c r="H27" s="117"/>
      <c r="I27" s="33" t="s">
        <v>147</v>
      </c>
      <c r="J27" s="100">
        <v>13</v>
      </c>
      <c r="K27" s="47"/>
      <c r="L27" s="59">
        <v>1701</v>
      </c>
      <c r="M27" s="66">
        <v>3042</v>
      </c>
      <c r="O27" s="117"/>
      <c r="P27" s="33" t="s">
        <v>147</v>
      </c>
      <c r="Q27" s="100">
        <v>13</v>
      </c>
      <c r="R27" s="47"/>
      <c r="S27" s="59">
        <v>1097</v>
      </c>
      <c r="T27" s="66">
        <v>1961.8999999999996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192</v>
      </c>
      <c r="B7" s="134"/>
      <c r="C7" s="134"/>
      <c r="D7" s="134"/>
      <c r="E7" s="134"/>
      <c r="F7" s="134"/>
      <c r="H7" s="134" t="s">
        <v>192</v>
      </c>
      <c r="I7" s="134"/>
      <c r="J7" s="134"/>
      <c r="K7" s="134"/>
      <c r="L7" s="134"/>
      <c r="M7" s="134"/>
      <c r="O7" s="134" t="s">
        <v>192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243342.8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102509.90000000001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140832.9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6072</v>
      </c>
      <c r="F19" s="65">
        <f>F20+F21</f>
        <v>4647.2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2558</v>
      </c>
      <c r="M19" s="65">
        <f>M20+M21</f>
        <v>1957.7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3514</v>
      </c>
      <c r="T19" s="65">
        <f>T20+T21</f>
        <v>2689.5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4719</v>
      </c>
      <c r="F20" s="66">
        <v>4063.2</v>
      </c>
      <c r="H20" s="117"/>
      <c r="I20" s="30" t="s">
        <v>35</v>
      </c>
      <c r="J20" s="100">
        <v>6</v>
      </c>
      <c r="K20" s="47"/>
      <c r="L20" s="59">
        <v>1988</v>
      </c>
      <c r="M20" s="66">
        <v>1711.7</v>
      </c>
      <c r="O20" s="117"/>
      <c r="P20" s="30" t="s">
        <v>35</v>
      </c>
      <c r="Q20" s="100">
        <v>6</v>
      </c>
      <c r="R20" s="47"/>
      <c r="S20" s="59">
        <v>2731</v>
      </c>
      <c r="T20" s="66">
        <v>2351.5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1353</v>
      </c>
      <c r="F21" s="66">
        <v>584</v>
      </c>
      <c r="H21" s="117"/>
      <c r="I21" s="33" t="s">
        <v>36</v>
      </c>
      <c r="J21" s="100">
        <v>7</v>
      </c>
      <c r="K21" s="47"/>
      <c r="L21" s="59">
        <v>570</v>
      </c>
      <c r="M21" s="66">
        <v>246</v>
      </c>
      <c r="O21" s="117"/>
      <c r="P21" s="33" t="s">
        <v>36</v>
      </c>
      <c r="Q21" s="100">
        <v>7</v>
      </c>
      <c r="R21" s="47"/>
      <c r="S21" s="59">
        <v>783</v>
      </c>
      <c r="T21" s="66">
        <v>338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16300</v>
      </c>
      <c r="F22" s="65">
        <f t="shared" ref="F22" si="0">F23+F24</f>
        <v>18288.3</v>
      </c>
      <c r="H22" s="117"/>
      <c r="I22" s="32" t="s">
        <v>31</v>
      </c>
      <c r="J22" s="100">
        <v>8</v>
      </c>
      <c r="K22" s="47" t="s">
        <v>16</v>
      </c>
      <c r="L22" s="68">
        <f>L23+L24</f>
        <v>6867</v>
      </c>
      <c r="M22" s="65">
        <f t="shared" ref="M22" si="1">M23+M24</f>
        <v>7704.6</v>
      </c>
      <c r="O22" s="117"/>
      <c r="P22" s="32" t="s">
        <v>31</v>
      </c>
      <c r="Q22" s="100">
        <v>8</v>
      </c>
      <c r="R22" s="47" t="s">
        <v>16</v>
      </c>
      <c r="S22" s="68">
        <f>S23+S24</f>
        <v>9433</v>
      </c>
      <c r="T22" s="65">
        <f t="shared" ref="T22" si="2">T23+T24</f>
        <v>10583.699999999999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16300</v>
      </c>
      <c r="F23" s="66">
        <v>18288.3</v>
      </c>
      <c r="H23" s="117"/>
      <c r="I23" s="30" t="s">
        <v>35</v>
      </c>
      <c r="J23" s="100">
        <v>9</v>
      </c>
      <c r="K23" s="47"/>
      <c r="L23" s="59">
        <v>6867</v>
      </c>
      <c r="M23" s="66">
        <v>7704.6</v>
      </c>
      <c r="O23" s="117"/>
      <c r="P23" s="30" t="s">
        <v>35</v>
      </c>
      <c r="Q23" s="100">
        <v>9</v>
      </c>
      <c r="R23" s="47"/>
      <c r="S23" s="59">
        <v>9433</v>
      </c>
      <c r="T23" s="66">
        <v>10583.699999999999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1881</v>
      </c>
      <c r="F25" s="65">
        <f>F26+F27</f>
        <v>7330.4</v>
      </c>
      <c r="H25" s="117"/>
      <c r="I25" s="32" t="s">
        <v>28</v>
      </c>
      <c r="J25" s="100">
        <v>11</v>
      </c>
      <c r="K25" s="47" t="s">
        <v>17</v>
      </c>
      <c r="L25" s="68">
        <f>L26+L27</f>
        <v>792</v>
      </c>
      <c r="M25" s="65">
        <f>M26+M27</f>
        <v>3087</v>
      </c>
      <c r="O25" s="117"/>
      <c r="P25" s="32" t="s">
        <v>28</v>
      </c>
      <c r="Q25" s="100">
        <v>11</v>
      </c>
      <c r="R25" s="47" t="s">
        <v>17</v>
      </c>
      <c r="S25" s="68">
        <f>S26+S27</f>
        <v>1089</v>
      </c>
      <c r="T25" s="65">
        <f>T26+T27</f>
        <v>4243.3999999999996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1881</v>
      </c>
      <c r="F26" s="66">
        <v>5092.3999999999996</v>
      </c>
      <c r="H26" s="117"/>
      <c r="I26" s="30" t="s">
        <v>35</v>
      </c>
      <c r="J26" s="100">
        <v>12</v>
      </c>
      <c r="K26" s="47"/>
      <c r="L26" s="59">
        <v>792</v>
      </c>
      <c r="M26" s="66">
        <v>2144.1999999999998</v>
      </c>
      <c r="O26" s="117"/>
      <c r="P26" s="30" t="s">
        <v>35</v>
      </c>
      <c r="Q26" s="100">
        <v>12</v>
      </c>
      <c r="R26" s="47"/>
      <c r="S26" s="59">
        <v>1089</v>
      </c>
      <c r="T26" s="66">
        <v>2948.2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2238</v>
      </c>
      <c r="H27" s="117"/>
      <c r="I27" s="33" t="s">
        <v>147</v>
      </c>
      <c r="J27" s="100">
        <v>13</v>
      </c>
      <c r="K27" s="47"/>
      <c r="L27" s="59">
        <v>0</v>
      </c>
      <c r="M27" s="66">
        <v>942.8</v>
      </c>
      <c r="O27" s="117"/>
      <c r="P27" s="33" t="s">
        <v>147</v>
      </c>
      <c r="Q27" s="100">
        <v>13</v>
      </c>
      <c r="R27" s="47"/>
      <c r="S27" s="59">
        <v>0</v>
      </c>
      <c r="T27" s="66">
        <v>1295.2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4591</v>
      </c>
      <c r="F29" s="65">
        <f>F30+F40+F41</f>
        <v>213076.9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1934</v>
      </c>
      <c r="M29" s="65">
        <f>M30+M40+M41</f>
        <v>89760.6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2657</v>
      </c>
      <c r="T29" s="65">
        <f>T30+T40+T41</f>
        <v>123316.29999999999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4591</v>
      </c>
      <c r="F30" s="66">
        <v>213076.9</v>
      </c>
      <c r="G30" s="37"/>
      <c r="H30" s="117"/>
      <c r="I30" s="36" t="s">
        <v>42</v>
      </c>
      <c r="J30" s="49">
        <v>15</v>
      </c>
      <c r="K30" s="48" t="s">
        <v>9</v>
      </c>
      <c r="L30" s="59">
        <v>1934</v>
      </c>
      <c r="M30" s="66">
        <v>89760.6</v>
      </c>
      <c r="N30" s="37"/>
      <c r="O30" s="117"/>
      <c r="P30" s="36" t="s">
        <v>42</v>
      </c>
      <c r="Q30" s="49">
        <v>15</v>
      </c>
      <c r="R30" s="48" t="s">
        <v>9</v>
      </c>
      <c r="S30" s="59">
        <v>2657</v>
      </c>
      <c r="T30" s="66">
        <v>123316.29999999999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184</v>
      </c>
      <c r="B7" s="134"/>
      <c r="C7" s="134"/>
      <c r="D7" s="134"/>
      <c r="E7" s="134"/>
      <c r="F7" s="134"/>
      <c r="H7" s="134" t="s">
        <v>184</v>
      </c>
      <c r="I7" s="134"/>
      <c r="J7" s="134"/>
      <c r="K7" s="134"/>
      <c r="L7" s="134"/>
      <c r="M7" s="134"/>
      <c r="O7" s="134" t="s">
        <v>184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127092.5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69773.400000000009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57319.1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124</v>
      </c>
      <c r="F19" s="65">
        <f>F20+F21</f>
        <v>16.7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68</v>
      </c>
      <c r="M19" s="65">
        <f>M20+M21</f>
        <v>9.1999999999999993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56</v>
      </c>
      <c r="T19" s="65">
        <f>T20+T21</f>
        <v>7.5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124</v>
      </c>
      <c r="F21" s="66">
        <v>16.7</v>
      </c>
      <c r="H21" s="117"/>
      <c r="I21" s="33" t="s">
        <v>36</v>
      </c>
      <c r="J21" s="100">
        <v>7</v>
      </c>
      <c r="K21" s="47"/>
      <c r="L21" s="59">
        <v>68</v>
      </c>
      <c r="M21" s="66">
        <v>9.1999999999999993</v>
      </c>
      <c r="O21" s="117"/>
      <c r="P21" s="33" t="s">
        <v>36</v>
      </c>
      <c r="Q21" s="100">
        <v>7</v>
      </c>
      <c r="R21" s="47"/>
      <c r="S21" s="59">
        <v>56</v>
      </c>
      <c r="T21" s="66">
        <v>7.5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2200</v>
      </c>
      <c r="F22" s="65">
        <f t="shared" ref="F22" si="0">F23+F24</f>
        <v>2468.4</v>
      </c>
      <c r="H22" s="117"/>
      <c r="I22" s="32" t="s">
        <v>31</v>
      </c>
      <c r="J22" s="100">
        <v>8</v>
      </c>
      <c r="K22" s="47" t="s">
        <v>16</v>
      </c>
      <c r="L22" s="68">
        <f>L23+L24</f>
        <v>1208</v>
      </c>
      <c r="M22" s="65">
        <f t="shared" ref="M22" si="1">M23+M24</f>
        <v>1355.4</v>
      </c>
      <c r="O22" s="117"/>
      <c r="P22" s="32" t="s">
        <v>31</v>
      </c>
      <c r="Q22" s="100">
        <v>8</v>
      </c>
      <c r="R22" s="47" t="s">
        <v>16</v>
      </c>
      <c r="S22" s="68">
        <f>S23+S24</f>
        <v>992</v>
      </c>
      <c r="T22" s="65">
        <f t="shared" ref="T22" si="2">T23+T24</f>
        <v>1113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2200</v>
      </c>
      <c r="F23" s="66">
        <v>2468.4</v>
      </c>
      <c r="H23" s="117"/>
      <c r="I23" s="30" t="s">
        <v>35</v>
      </c>
      <c r="J23" s="100">
        <v>9</v>
      </c>
      <c r="K23" s="47"/>
      <c r="L23" s="59">
        <v>1208</v>
      </c>
      <c r="M23" s="66">
        <v>1355.4</v>
      </c>
      <c r="O23" s="117"/>
      <c r="P23" s="30" t="s">
        <v>35</v>
      </c>
      <c r="Q23" s="100">
        <v>9</v>
      </c>
      <c r="R23" s="47"/>
      <c r="S23" s="59">
        <v>992</v>
      </c>
      <c r="T23" s="66">
        <v>1113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10</v>
      </c>
      <c r="F25" s="65">
        <f>F26+F27</f>
        <v>14.9</v>
      </c>
      <c r="H25" s="117"/>
      <c r="I25" s="32" t="s">
        <v>28</v>
      </c>
      <c r="J25" s="100">
        <v>11</v>
      </c>
      <c r="K25" s="47" t="s">
        <v>17</v>
      </c>
      <c r="L25" s="68">
        <f>L26+L27</f>
        <v>5</v>
      </c>
      <c r="M25" s="65">
        <f>M26+M27</f>
        <v>7.5</v>
      </c>
      <c r="O25" s="117"/>
      <c r="P25" s="32" t="s">
        <v>28</v>
      </c>
      <c r="Q25" s="100">
        <v>11</v>
      </c>
      <c r="R25" s="47" t="s">
        <v>17</v>
      </c>
      <c r="S25" s="68">
        <f>S26+S27</f>
        <v>5</v>
      </c>
      <c r="T25" s="65">
        <f>T26+T27</f>
        <v>7.4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10</v>
      </c>
      <c r="F27" s="66">
        <v>14.9</v>
      </c>
      <c r="H27" s="117"/>
      <c r="I27" s="33" t="s">
        <v>147</v>
      </c>
      <c r="J27" s="100">
        <v>13</v>
      </c>
      <c r="K27" s="47"/>
      <c r="L27" s="59">
        <v>5</v>
      </c>
      <c r="M27" s="66">
        <v>7.5</v>
      </c>
      <c r="O27" s="117"/>
      <c r="P27" s="33" t="s">
        <v>147</v>
      </c>
      <c r="Q27" s="100">
        <v>13</v>
      </c>
      <c r="R27" s="47"/>
      <c r="S27" s="59">
        <v>5</v>
      </c>
      <c r="T27" s="66">
        <v>7.4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2000</v>
      </c>
      <c r="F29" s="65">
        <f>F30+F40+F41</f>
        <v>124592.5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1098</v>
      </c>
      <c r="M29" s="65">
        <f>M30+M40+M41</f>
        <v>68401.3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902</v>
      </c>
      <c r="T29" s="65">
        <f>T30+T40+T41</f>
        <v>56191.199999999997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2000</v>
      </c>
      <c r="F30" s="66">
        <v>124592.5</v>
      </c>
      <c r="G30" s="37"/>
      <c r="H30" s="117"/>
      <c r="I30" s="36" t="s">
        <v>42</v>
      </c>
      <c r="J30" s="49">
        <v>15</v>
      </c>
      <c r="K30" s="48" t="s">
        <v>9</v>
      </c>
      <c r="L30" s="59">
        <v>1098</v>
      </c>
      <c r="M30" s="66">
        <v>68401.3</v>
      </c>
      <c r="N30" s="37"/>
      <c r="O30" s="117"/>
      <c r="P30" s="36" t="s">
        <v>42</v>
      </c>
      <c r="Q30" s="49">
        <v>15</v>
      </c>
      <c r="R30" s="48" t="s">
        <v>9</v>
      </c>
      <c r="S30" s="59">
        <v>902</v>
      </c>
      <c r="T30" s="66">
        <v>56191.199999999997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188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172</v>
      </c>
      <c r="B7" s="134"/>
      <c r="C7" s="134"/>
      <c r="D7" s="134"/>
      <c r="E7" s="134"/>
      <c r="F7" s="134"/>
      <c r="H7" s="134" t="s">
        <v>172</v>
      </c>
      <c r="I7" s="134"/>
      <c r="J7" s="134"/>
      <c r="K7" s="134"/>
      <c r="L7" s="134"/>
      <c r="M7" s="134"/>
      <c r="O7" s="134" t="s">
        <v>172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3302642.5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1277442.7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2025199.8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87053</v>
      </c>
      <c r="F19" s="65">
        <f>F20+F21</f>
        <v>80457.7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33672</v>
      </c>
      <c r="M19" s="65">
        <f>M20+M21</f>
        <v>31121.1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53381</v>
      </c>
      <c r="T19" s="65">
        <f>T20+T21</f>
        <v>49336.6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85584</v>
      </c>
      <c r="F20" s="66">
        <v>80457.7</v>
      </c>
      <c r="H20" s="117"/>
      <c r="I20" s="30" t="s">
        <v>35</v>
      </c>
      <c r="J20" s="100">
        <v>6</v>
      </c>
      <c r="K20" s="47"/>
      <c r="L20" s="59">
        <v>33104</v>
      </c>
      <c r="M20" s="66">
        <v>31121.1</v>
      </c>
      <c r="O20" s="117"/>
      <c r="P20" s="30" t="s">
        <v>35</v>
      </c>
      <c r="Q20" s="100">
        <v>6</v>
      </c>
      <c r="R20" s="47"/>
      <c r="S20" s="59">
        <v>52480</v>
      </c>
      <c r="T20" s="66">
        <v>49336.6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1469</v>
      </c>
      <c r="F21" s="66">
        <v>0</v>
      </c>
      <c r="H21" s="117"/>
      <c r="I21" s="33" t="s">
        <v>36</v>
      </c>
      <c r="J21" s="100">
        <v>7</v>
      </c>
      <c r="K21" s="47"/>
      <c r="L21" s="59">
        <v>568</v>
      </c>
      <c r="M21" s="66">
        <v>0</v>
      </c>
      <c r="O21" s="117"/>
      <c r="P21" s="33" t="s">
        <v>36</v>
      </c>
      <c r="Q21" s="100">
        <v>7</v>
      </c>
      <c r="R21" s="47"/>
      <c r="S21" s="59">
        <v>901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35591</v>
      </c>
      <c r="F25" s="65">
        <f>F26+F27</f>
        <v>485799.10000000003</v>
      </c>
      <c r="H25" s="117"/>
      <c r="I25" s="32" t="s">
        <v>28</v>
      </c>
      <c r="J25" s="100">
        <v>11</v>
      </c>
      <c r="K25" s="47" t="s">
        <v>17</v>
      </c>
      <c r="L25" s="68">
        <f>L26+L27</f>
        <v>13767</v>
      </c>
      <c r="M25" s="65">
        <f>M26+M27</f>
        <v>187911.9</v>
      </c>
      <c r="O25" s="117"/>
      <c r="P25" s="32" t="s">
        <v>28</v>
      </c>
      <c r="Q25" s="100">
        <v>11</v>
      </c>
      <c r="R25" s="47" t="s">
        <v>17</v>
      </c>
      <c r="S25" s="68">
        <f>S26+S27</f>
        <v>21824</v>
      </c>
      <c r="T25" s="65">
        <f>T26+T27</f>
        <v>297887.2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35591</v>
      </c>
      <c r="F26" s="66">
        <v>435716.4</v>
      </c>
      <c r="H26" s="117"/>
      <c r="I26" s="30" t="s">
        <v>35</v>
      </c>
      <c r="J26" s="100">
        <v>12</v>
      </c>
      <c r="K26" s="47"/>
      <c r="L26" s="59">
        <v>13767</v>
      </c>
      <c r="M26" s="66">
        <v>168540</v>
      </c>
      <c r="O26" s="117"/>
      <c r="P26" s="30" t="s">
        <v>35</v>
      </c>
      <c r="Q26" s="100">
        <v>12</v>
      </c>
      <c r="R26" s="47"/>
      <c r="S26" s="59">
        <v>21824</v>
      </c>
      <c r="T26" s="66">
        <v>267176.40000000002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50082.7</v>
      </c>
      <c r="H27" s="117"/>
      <c r="I27" s="33" t="s">
        <v>147</v>
      </c>
      <c r="J27" s="100">
        <v>13</v>
      </c>
      <c r="K27" s="47"/>
      <c r="L27" s="59">
        <v>0</v>
      </c>
      <c r="M27" s="66">
        <v>19371.900000000001</v>
      </c>
      <c r="O27" s="117"/>
      <c r="P27" s="33" t="s">
        <v>147</v>
      </c>
      <c r="Q27" s="100">
        <v>13</v>
      </c>
      <c r="R27" s="47"/>
      <c r="S27" s="59">
        <v>0</v>
      </c>
      <c r="T27" s="66">
        <v>30710.799999999996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10374</v>
      </c>
      <c r="F29" s="65">
        <f>F30+F40+F41</f>
        <v>1203451.3999999999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4012</v>
      </c>
      <c r="M29" s="65">
        <f>M30+M40+M41</f>
        <v>465441.5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6362</v>
      </c>
      <c r="T29" s="65">
        <f>T30+T40+T41</f>
        <v>738009.9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9764</v>
      </c>
      <c r="F30" s="66">
        <v>1039264.5</v>
      </c>
      <c r="G30" s="37"/>
      <c r="H30" s="117"/>
      <c r="I30" s="36" t="s">
        <v>42</v>
      </c>
      <c r="J30" s="49">
        <v>15</v>
      </c>
      <c r="K30" s="48" t="s">
        <v>9</v>
      </c>
      <c r="L30" s="59">
        <v>3776</v>
      </c>
      <c r="M30" s="66">
        <v>401920</v>
      </c>
      <c r="N30" s="37"/>
      <c r="O30" s="117"/>
      <c r="P30" s="36" t="s">
        <v>42</v>
      </c>
      <c r="Q30" s="49">
        <v>15</v>
      </c>
      <c r="R30" s="48" t="s">
        <v>9</v>
      </c>
      <c r="S30" s="59">
        <v>5988</v>
      </c>
      <c r="T30" s="66">
        <v>637344.5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8264</v>
      </c>
      <c r="F33" s="67">
        <v>1001539</v>
      </c>
      <c r="H33" s="117"/>
      <c r="I33" s="39" t="s">
        <v>40</v>
      </c>
      <c r="J33" s="49">
        <v>18</v>
      </c>
      <c r="K33" s="47" t="s">
        <v>9</v>
      </c>
      <c r="L33" s="60">
        <v>3196</v>
      </c>
      <c r="M33" s="67">
        <v>387332.8</v>
      </c>
      <c r="O33" s="117"/>
      <c r="P33" s="39" t="s">
        <v>40</v>
      </c>
      <c r="Q33" s="49">
        <v>18</v>
      </c>
      <c r="R33" s="47" t="s">
        <v>9</v>
      </c>
      <c r="S33" s="60">
        <v>5068</v>
      </c>
      <c r="T33" s="67">
        <v>614206.19999999995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610</v>
      </c>
      <c r="F40" s="66">
        <v>164186.9</v>
      </c>
      <c r="H40" s="117"/>
      <c r="I40" s="40" t="s">
        <v>13</v>
      </c>
      <c r="J40" s="49">
        <v>24</v>
      </c>
      <c r="K40" s="47" t="s">
        <v>9</v>
      </c>
      <c r="L40" s="59">
        <v>236</v>
      </c>
      <c r="M40" s="66">
        <v>63521.5</v>
      </c>
      <c r="O40" s="117"/>
      <c r="P40" s="40" t="s">
        <v>13</v>
      </c>
      <c r="Q40" s="49">
        <v>24</v>
      </c>
      <c r="R40" s="47" t="s">
        <v>9</v>
      </c>
      <c r="S40" s="59">
        <v>374</v>
      </c>
      <c r="T40" s="66">
        <v>100665.4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12825</v>
      </c>
      <c r="F42" s="65">
        <f>F43+F47</f>
        <v>1532934.3</v>
      </c>
      <c r="H42" s="126" t="s">
        <v>26</v>
      </c>
      <c r="I42" s="42" t="s">
        <v>29</v>
      </c>
      <c r="J42" s="49">
        <v>26</v>
      </c>
      <c r="K42" s="47"/>
      <c r="L42" s="68">
        <f>L43+L47</f>
        <v>4961</v>
      </c>
      <c r="M42" s="65">
        <f>M43+M47</f>
        <v>592968.19999999995</v>
      </c>
      <c r="O42" s="126" t="s">
        <v>26</v>
      </c>
      <c r="P42" s="42" t="s">
        <v>29</v>
      </c>
      <c r="Q42" s="49">
        <v>26</v>
      </c>
      <c r="R42" s="47"/>
      <c r="S42" s="68">
        <f>S43+S47</f>
        <v>7864</v>
      </c>
      <c r="T42" s="65">
        <f>T43+T47</f>
        <v>939966.10000000009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12825</v>
      </c>
      <c r="F43" s="66">
        <v>1532934.3</v>
      </c>
      <c r="H43" s="127"/>
      <c r="I43" s="36" t="s">
        <v>42</v>
      </c>
      <c r="J43" s="49">
        <v>27</v>
      </c>
      <c r="K43" s="47"/>
      <c r="L43" s="59">
        <v>4961</v>
      </c>
      <c r="M43" s="66">
        <v>592968.19999999995</v>
      </c>
      <c r="O43" s="127"/>
      <c r="P43" s="36" t="s">
        <v>42</v>
      </c>
      <c r="Q43" s="49">
        <v>27</v>
      </c>
      <c r="R43" s="47"/>
      <c r="S43" s="59">
        <v>7864</v>
      </c>
      <c r="T43" s="66">
        <v>939966.10000000009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12228</v>
      </c>
      <c r="F44" s="67">
        <v>1507608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4730</v>
      </c>
      <c r="M44" s="67">
        <v>583168.6</v>
      </c>
      <c r="O44" s="127"/>
      <c r="P44" s="39" t="s">
        <v>40</v>
      </c>
      <c r="Q44" s="49">
        <v>28</v>
      </c>
      <c r="R44" s="48" t="s">
        <v>20</v>
      </c>
      <c r="S44" s="60">
        <v>7498</v>
      </c>
      <c r="T44" s="67">
        <v>924439.4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162</v>
      </c>
      <c r="B7" s="134"/>
      <c r="C7" s="134"/>
      <c r="D7" s="134"/>
      <c r="E7" s="134"/>
      <c r="F7" s="134"/>
      <c r="H7" s="134" t="s">
        <v>162</v>
      </c>
      <c r="I7" s="134"/>
      <c r="J7" s="134"/>
      <c r="K7" s="134"/>
      <c r="L7" s="134"/>
      <c r="M7" s="134"/>
      <c r="O7" s="134" t="s">
        <v>162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340221.19999999995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7845.2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332376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5516</v>
      </c>
      <c r="F15" s="65">
        <v>22526.400000000001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127</v>
      </c>
      <c r="M15" s="65">
        <v>511.8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5389</v>
      </c>
      <c r="T15" s="65">
        <v>22014.600000000002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5516</v>
      </c>
      <c r="F16" s="66">
        <v>22228.400000000001</v>
      </c>
      <c r="H16" s="117"/>
      <c r="I16" s="30" t="s">
        <v>10</v>
      </c>
      <c r="J16" s="100">
        <v>3</v>
      </c>
      <c r="K16" s="47"/>
      <c r="L16" s="59">
        <v>127</v>
      </c>
      <c r="M16" s="66">
        <v>511.8</v>
      </c>
      <c r="O16" s="117"/>
      <c r="P16" s="30" t="s">
        <v>10</v>
      </c>
      <c r="Q16" s="100">
        <v>3</v>
      </c>
      <c r="R16" s="47"/>
      <c r="S16" s="59">
        <v>5389</v>
      </c>
      <c r="T16" s="66">
        <v>21716.600000000002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4</v>
      </c>
      <c r="F18" s="66">
        <v>298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43403</v>
      </c>
      <c r="F19" s="65">
        <f>F20+F21</f>
        <v>82062.200000000012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1002</v>
      </c>
      <c r="M19" s="65">
        <f>M20+M21</f>
        <v>1894.6999999999998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42401</v>
      </c>
      <c r="T19" s="65">
        <f>T20+T21</f>
        <v>80167.5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10307</v>
      </c>
      <c r="F20" s="66">
        <v>51710.8</v>
      </c>
      <c r="H20" s="117"/>
      <c r="I20" s="30" t="s">
        <v>35</v>
      </c>
      <c r="J20" s="100">
        <v>6</v>
      </c>
      <c r="K20" s="47"/>
      <c r="L20" s="59">
        <v>238</v>
      </c>
      <c r="M20" s="66">
        <v>1194.0999999999999</v>
      </c>
      <c r="O20" s="117"/>
      <c r="P20" s="30" t="s">
        <v>35</v>
      </c>
      <c r="Q20" s="100">
        <v>6</v>
      </c>
      <c r="R20" s="47"/>
      <c r="S20" s="59">
        <v>10069</v>
      </c>
      <c r="T20" s="66">
        <v>50516.700000000004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33096</v>
      </c>
      <c r="F21" s="66">
        <v>30351.4</v>
      </c>
      <c r="H21" s="117"/>
      <c r="I21" s="33" t="s">
        <v>36</v>
      </c>
      <c r="J21" s="100">
        <v>7</v>
      </c>
      <c r="K21" s="47"/>
      <c r="L21" s="59">
        <v>764</v>
      </c>
      <c r="M21" s="66">
        <v>700.6</v>
      </c>
      <c r="O21" s="117"/>
      <c r="P21" s="33" t="s">
        <v>36</v>
      </c>
      <c r="Q21" s="100">
        <v>7</v>
      </c>
      <c r="R21" s="47"/>
      <c r="S21" s="59">
        <v>32332</v>
      </c>
      <c r="T21" s="66">
        <v>29650.800000000003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2400</v>
      </c>
      <c r="F22" s="65">
        <f t="shared" ref="F22" si="0">F23+F24</f>
        <v>3514.7</v>
      </c>
      <c r="H22" s="117"/>
      <c r="I22" s="32" t="s">
        <v>31</v>
      </c>
      <c r="J22" s="100">
        <v>8</v>
      </c>
      <c r="K22" s="47" t="s">
        <v>16</v>
      </c>
      <c r="L22" s="68">
        <f>L23+L24</f>
        <v>55</v>
      </c>
      <c r="M22" s="65">
        <f t="shared" ref="M22" si="1">M23+M24</f>
        <v>80.5</v>
      </c>
      <c r="O22" s="117"/>
      <c r="P22" s="32" t="s">
        <v>31</v>
      </c>
      <c r="Q22" s="100">
        <v>8</v>
      </c>
      <c r="R22" s="47" t="s">
        <v>16</v>
      </c>
      <c r="S22" s="68">
        <f>S23+S24</f>
        <v>2345</v>
      </c>
      <c r="T22" s="65">
        <f t="shared" ref="T22" si="2">T23+T24</f>
        <v>3434.2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2400</v>
      </c>
      <c r="F23" s="66">
        <v>3514.7</v>
      </c>
      <c r="H23" s="117"/>
      <c r="I23" s="30" t="s">
        <v>35</v>
      </c>
      <c r="J23" s="100">
        <v>9</v>
      </c>
      <c r="K23" s="47"/>
      <c r="L23" s="59">
        <v>55</v>
      </c>
      <c r="M23" s="66">
        <v>80.5</v>
      </c>
      <c r="O23" s="117"/>
      <c r="P23" s="30" t="s">
        <v>35</v>
      </c>
      <c r="Q23" s="100">
        <v>9</v>
      </c>
      <c r="R23" s="47"/>
      <c r="S23" s="59">
        <v>2345</v>
      </c>
      <c r="T23" s="66">
        <v>3434.2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27724</v>
      </c>
      <c r="F25" s="65">
        <f>F26+F27</f>
        <v>118407.3</v>
      </c>
      <c r="H25" s="117"/>
      <c r="I25" s="32" t="s">
        <v>28</v>
      </c>
      <c r="J25" s="100">
        <v>11</v>
      </c>
      <c r="K25" s="47" t="s">
        <v>17</v>
      </c>
      <c r="L25" s="68">
        <f>L26+L27</f>
        <v>641</v>
      </c>
      <c r="M25" s="65">
        <f>M26+M27</f>
        <v>2739</v>
      </c>
      <c r="O25" s="117"/>
      <c r="P25" s="32" t="s">
        <v>28</v>
      </c>
      <c r="Q25" s="100">
        <v>11</v>
      </c>
      <c r="R25" s="47" t="s">
        <v>17</v>
      </c>
      <c r="S25" s="68">
        <f>S26+S27</f>
        <v>27083</v>
      </c>
      <c r="T25" s="65">
        <f>T26+T27</f>
        <v>115668.3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5306</v>
      </c>
      <c r="F26" s="66">
        <v>40722.699999999997</v>
      </c>
      <c r="H26" s="117"/>
      <c r="I26" s="30" t="s">
        <v>35</v>
      </c>
      <c r="J26" s="100">
        <v>12</v>
      </c>
      <c r="K26" s="47"/>
      <c r="L26" s="59">
        <v>123</v>
      </c>
      <c r="M26" s="66">
        <v>944</v>
      </c>
      <c r="O26" s="117"/>
      <c r="P26" s="30" t="s">
        <v>35</v>
      </c>
      <c r="Q26" s="100">
        <v>12</v>
      </c>
      <c r="R26" s="47"/>
      <c r="S26" s="59">
        <v>5183</v>
      </c>
      <c r="T26" s="66">
        <v>39778.699999999997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22418</v>
      </c>
      <c r="F27" s="66">
        <v>77684.600000000006</v>
      </c>
      <c r="H27" s="117"/>
      <c r="I27" s="33" t="s">
        <v>147</v>
      </c>
      <c r="J27" s="100">
        <v>13</v>
      </c>
      <c r="K27" s="47"/>
      <c r="L27" s="59">
        <v>518</v>
      </c>
      <c r="M27" s="66">
        <v>1795</v>
      </c>
      <c r="O27" s="117"/>
      <c r="P27" s="33" t="s">
        <v>147</v>
      </c>
      <c r="Q27" s="100">
        <v>13</v>
      </c>
      <c r="R27" s="47"/>
      <c r="S27" s="59">
        <v>21900</v>
      </c>
      <c r="T27" s="66">
        <v>75889.600000000006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1426</v>
      </c>
      <c r="F29" s="65">
        <f>F30+F40+F41</f>
        <v>97182.5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33</v>
      </c>
      <c r="M29" s="65">
        <f>M30+M40+M41</f>
        <v>2249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1393</v>
      </c>
      <c r="T29" s="65">
        <f>T30+T40+T41</f>
        <v>94933.5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1426</v>
      </c>
      <c r="F30" s="66">
        <v>97182.5</v>
      </c>
      <c r="G30" s="37"/>
      <c r="H30" s="117"/>
      <c r="I30" s="36" t="s">
        <v>42</v>
      </c>
      <c r="J30" s="49">
        <v>15</v>
      </c>
      <c r="K30" s="48" t="s">
        <v>9</v>
      </c>
      <c r="L30" s="59">
        <v>33</v>
      </c>
      <c r="M30" s="66">
        <v>2249</v>
      </c>
      <c r="N30" s="37"/>
      <c r="O30" s="117"/>
      <c r="P30" s="36" t="s">
        <v>42</v>
      </c>
      <c r="Q30" s="49">
        <v>15</v>
      </c>
      <c r="R30" s="48" t="s">
        <v>9</v>
      </c>
      <c r="S30" s="59">
        <v>1393</v>
      </c>
      <c r="T30" s="66">
        <v>94933.5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625</v>
      </c>
      <c r="F42" s="65">
        <f>F43+F47</f>
        <v>16528.099999999999</v>
      </c>
      <c r="H42" s="126" t="s">
        <v>26</v>
      </c>
      <c r="I42" s="42" t="s">
        <v>29</v>
      </c>
      <c r="J42" s="49">
        <v>26</v>
      </c>
      <c r="K42" s="47"/>
      <c r="L42" s="68">
        <f>L43+L47</f>
        <v>14</v>
      </c>
      <c r="M42" s="65">
        <f>M43+M47</f>
        <v>370.2</v>
      </c>
      <c r="O42" s="126" t="s">
        <v>26</v>
      </c>
      <c r="P42" s="42" t="s">
        <v>29</v>
      </c>
      <c r="Q42" s="49">
        <v>26</v>
      </c>
      <c r="R42" s="47"/>
      <c r="S42" s="68">
        <f>S43+S47</f>
        <v>611</v>
      </c>
      <c r="T42" s="65">
        <f>T43+T47</f>
        <v>16157.899999999998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625</v>
      </c>
      <c r="F43" s="66">
        <v>16528.099999999999</v>
      </c>
      <c r="H43" s="127"/>
      <c r="I43" s="36" t="s">
        <v>42</v>
      </c>
      <c r="J43" s="49">
        <v>27</v>
      </c>
      <c r="K43" s="47"/>
      <c r="L43" s="59">
        <v>14</v>
      </c>
      <c r="M43" s="66">
        <v>370.2</v>
      </c>
      <c r="O43" s="127"/>
      <c r="P43" s="36" t="s">
        <v>42</v>
      </c>
      <c r="Q43" s="49">
        <v>27</v>
      </c>
      <c r="R43" s="47"/>
      <c r="S43" s="59">
        <v>611</v>
      </c>
      <c r="T43" s="66">
        <v>16157.899999999998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196</v>
      </c>
      <c r="B7" s="134"/>
      <c r="C7" s="134"/>
      <c r="D7" s="134"/>
      <c r="E7" s="134"/>
      <c r="F7" s="134"/>
      <c r="H7" s="134" t="s">
        <v>196</v>
      </c>
      <c r="I7" s="134"/>
      <c r="J7" s="134"/>
      <c r="K7" s="134"/>
      <c r="L7" s="134"/>
      <c r="M7" s="134"/>
      <c r="O7" s="134" t="s">
        <v>196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89704.800000000017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41954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47750.80000000001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0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868</v>
      </c>
      <c r="F29" s="65">
        <f>F30+F40+F41</f>
        <v>87108.700000000012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406</v>
      </c>
      <c r="M29" s="65">
        <f>M30+M40+M41</f>
        <v>40742.5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462</v>
      </c>
      <c r="T29" s="65">
        <f>T30+T40+T41</f>
        <v>46366.200000000012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791</v>
      </c>
      <c r="F30" s="66">
        <v>71155.900000000009</v>
      </c>
      <c r="G30" s="37"/>
      <c r="H30" s="117"/>
      <c r="I30" s="36" t="s">
        <v>42</v>
      </c>
      <c r="J30" s="49">
        <v>15</v>
      </c>
      <c r="K30" s="48" t="s">
        <v>9</v>
      </c>
      <c r="L30" s="59">
        <v>370</v>
      </c>
      <c r="M30" s="66">
        <v>33284</v>
      </c>
      <c r="N30" s="37"/>
      <c r="O30" s="117"/>
      <c r="P30" s="36" t="s">
        <v>42</v>
      </c>
      <c r="Q30" s="49">
        <v>15</v>
      </c>
      <c r="R30" s="48" t="s">
        <v>9</v>
      </c>
      <c r="S30" s="59">
        <v>421</v>
      </c>
      <c r="T30" s="66">
        <v>37871.900000000009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77</v>
      </c>
      <c r="F40" s="66">
        <v>15952.800000000001</v>
      </c>
      <c r="H40" s="117"/>
      <c r="I40" s="40" t="s">
        <v>13</v>
      </c>
      <c r="J40" s="49">
        <v>24</v>
      </c>
      <c r="K40" s="47" t="s">
        <v>9</v>
      </c>
      <c r="L40" s="59">
        <v>36</v>
      </c>
      <c r="M40" s="66">
        <v>7458.5</v>
      </c>
      <c r="O40" s="117"/>
      <c r="P40" s="40" t="s">
        <v>13</v>
      </c>
      <c r="Q40" s="49">
        <v>24</v>
      </c>
      <c r="R40" s="47" t="s">
        <v>9</v>
      </c>
      <c r="S40" s="59">
        <v>41</v>
      </c>
      <c r="T40" s="66">
        <v>8494.3000000000011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2596.1</v>
      </c>
      <c r="H42" s="126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1211.5</v>
      </c>
      <c r="O42" s="126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1384.6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60</v>
      </c>
      <c r="F43" s="66">
        <v>2596.1</v>
      </c>
      <c r="H43" s="127"/>
      <c r="I43" s="36" t="s">
        <v>42</v>
      </c>
      <c r="J43" s="49">
        <v>27</v>
      </c>
      <c r="K43" s="47"/>
      <c r="L43" s="59">
        <v>28</v>
      </c>
      <c r="M43" s="66">
        <v>1211.5</v>
      </c>
      <c r="O43" s="127"/>
      <c r="P43" s="36" t="s">
        <v>42</v>
      </c>
      <c r="Q43" s="49">
        <v>27</v>
      </c>
      <c r="R43" s="47"/>
      <c r="S43" s="59">
        <v>32</v>
      </c>
      <c r="T43" s="66">
        <v>1384.6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197</v>
      </c>
      <c r="B7" s="134"/>
      <c r="C7" s="134"/>
      <c r="D7" s="134"/>
      <c r="E7" s="134"/>
      <c r="F7" s="134"/>
      <c r="H7" s="134" t="s">
        <v>197</v>
      </c>
      <c r="I7" s="134"/>
      <c r="J7" s="134"/>
      <c r="K7" s="134"/>
      <c r="L7" s="134"/>
      <c r="M7" s="134"/>
      <c r="O7" s="134" t="s">
        <v>197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126727.1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60189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66538.100000000006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38266</v>
      </c>
      <c r="F19" s="65">
        <f>F20+F21</f>
        <v>58413.9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18172</v>
      </c>
      <c r="M19" s="65">
        <f>M20+M21</f>
        <v>27740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20094</v>
      </c>
      <c r="T19" s="65">
        <f>T20+T21</f>
        <v>30673.9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15968</v>
      </c>
      <c r="F20" s="66">
        <v>49737.4</v>
      </c>
      <c r="H20" s="117"/>
      <c r="I20" s="30" t="s">
        <v>35</v>
      </c>
      <c r="J20" s="100">
        <v>6</v>
      </c>
      <c r="K20" s="47"/>
      <c r="L20" s="59">
        <v>7583</v>
      </c>
      <c r="M20" s="66">
        <v>23619.7</v>
      </c>
      <c r="O20" s="117"/>
      <c r="P20" s="30" t="s">
        <v>35</v>
      </c>
      <c r="Q20" s="100">
        <v>6</v>
      </c>
      <c r="R20" s="47"/>
      <c r="S20" s="59">
        <v>8385</v>
      </c>
      <c r="T20" s="66">
        <v>26117.7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22298</v>
      </c>
      <c r="F21" s="66">
        <v>8676.5</v>
      </c>
      <c r="H21" s="117"/>
      <c r="I21" s="33" t="s">
        <v>36</v>
      </c>
      <c r="J21" s="100">
        <v>7</v>
      </c>
      <c r="K21" s="47"/>
      <c r="L21" s="59">
        <v>10589</v>
      </c>
      <c r="M21" s="66">
        <v>4120.3</v>
      </c>
      <c r="O21" s="117"/>
      <c r="P21" s="33" t="s">
        <v>36</v>
      </c>
      <c r="Q21" s="100">
        <v>7</v>
      </c>
      <c r="R21" s="47"/>
      <c r="S21" s="59">
        <v>11709</v>
      </c>
      <c r="T21" s="66">
        <v>4556.2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300</v>
      </c>
      <c r="F22" s="65">
        <f t="shared" ref="F22" si="0">F23+F24</f>
        <v>336.6</v>
      </c>
      <c r="H22" s="117"/>
      <c r="I22" s="32" t="s">
        <v>31</v>
      </c>
      <c r="J22" s="100">
        <v>8</v>
      </c>
      <c r="K22" s="47" t="s">
        <v>16</v>
      </c>
      <c r="L22" s="68">
        <f>L23+L24</f>
        <v>142</v>
      </c>
      <c r="M22" s="65">
        <f t="shared" ref="M22" si="1">M23+M24</f>
        <v>159.30000000000001</v>
      </c>
      <c r="O22" s="117"/>
      <c r="P22" s="32" t="s">
        <v>31</v>
      </c>
      <c r="Q22" s="100">
        <v>8</v>
      </c>
      <c r="R22" s="47" t="s">
        <v>16</v>
      </c>
      <c r="S22" s="68">
        <f>S23+S24</f>
        <v>158</v>
      </c>
      <c r="T22" s="65">
        <f t="shared" ref="T22" si="2">T23+T24</f>
        <v>177.3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300</v>
      </c>
      <c r="F23" s="66">
        <v>336.6</v>
      </c>
      <c r="H23" s="117"/>
      <c r="I23" s="30" t="s">
        <v>35</v>
      </c>
      <c r="J23" s="100">
        <v>9</v>
      </c>
      <c r="K23" s="47"/>
      <c r="L23" s="59">
        <v>142</v>
      </c>
      <c r="M23" s="66">
        <v>159.30000000000001</v>
      </c>
      <c r="O23" s="117"/>
      <c r="P23" s="30" t="s">
        <v>35</v>
      </c>
      <c r="Q23" s="100">
        <v>9</v>
      </c>
      <c r="R23" s="47"/>
      <c r="S23" s="59">
        <v>158</v>
      </c>
      <c r="T23" s="66">
        <v>177.3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23460</v>
      </c>
      <c r="F25" s="65">
        <f>F26+F27</f>
        <v>44604.800000000003</v>
      </c>
      <c r="H25" s="117"/>
      <c r="I25" s="32" t="s">
        <v>28</v>
      </c>
      <c r="J25" s="100">
        <v>11</v>
      </c>
      <c r="K25" s="47" t="s">
        <v>17</v>
      </c>
      <c r="L25" s="68">
        <f>L26+L27</f>
        <v>11141</v>
      </c>
      <c r="M25" s="65">
        <f>M26+M27</f>
        <v>21183.200000000001</v>
      </c>
      <c r="O25" s="117"/>
      <c r="P25" s="32" t="s">
        <v>28</v>
      </c>
      <c r="Q25" s="100">
        <v>11</v>
      </c>
      <c r="R25" s="47" t="s">
        <v>17</v>
      </c>
      <c r="S25" s="68">
        <f>S26+S27</f>
        <v>12319</v>
      </c>
      <c r="T25" s="65">
        <f>T26+T27</f>
        <v>23421.599999999999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6685</v>
      </c>
      <c r="F26" s="66">
        <v>23143.200000000001</v>
      </c>
      <c r="H26" s="117"/>
      <c r="I26" s="30" t="s">
        <v>35</v>
      </c>
      <c r="J26" s="100">
        <v>12</v>
      </c>
      <c r="K26" s="47"/>
      <c r="L26" s="59">
        <v>3175</v>
      </c>
      <c r="M26" s="66">
        <v>10991.7</v>
      </c>
      <c r="O26" s="117"/>
      <c r="P26" s="30" t="s">
        <v>35</v>
      </c>
      <c r="Q26" s="100">
        <v>12</v>
      </c>
      <c r="R26" s="47"/>
      <c r="S26" s="59">
        <v>3510</v>
      </c>
      <c r="T26" s="66">
        <v>12151.5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16775</v>
      </c>
      <c r="F27" s="66">
        <v>21461.599999999999</v>
      </c>
      <c r="H27" s="117"/>
      <c r="I27" s="33" t="s">
        <v>147</v>
      </c>
      <c r="J27" s="100">
        <v>13</v>
      </c>
      <c r="K27" s="47"/>
      <c r="L27" s="59">
        <v>7966</v>
      </c>
      <c r="M27" s="66">
        <v>10191.5</v>
      </c>
      <c r="O27" s="117"/>
      <c r="P27" s="33" t="s">
        <v>147</v>
      </c>
      <c r="Q27" s="100">
        <v>13</v>
      </c>
      <c r="R27" s="47"/>
      <c r="S27" s="59">
        <v>8809</v>
      </c>
      <c r="T27" s="66">
        <v>11270.099999999999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1069</v>
      </c>
      <c r="F42" s="65">
        <f>F43+F47</f>
        <v>23371.8</v>
      </c>
      <c r="H42" s="126" t="s">
        <v>26</v>
      </c>
      <c r="I42" s="42" t="s">
        <v>29</v>
      </c>
      <c r="J42" s="49">
        <v>26</v>
      </c>
      <c r="K42" s="47"/>
      <c r="L42" s="68">
        <f>L43+L47</f>
        <v>508</v>
      </c>
      <c r="M42" s="65">
        <f>M43+M47</f>
        <v>11106.5</v>
      </c>
      <c r="O42" s="126" t="s">
        <v>26</v>
      </c>
      <c r="P42" s="42" t="s">
        <v>29</v>
      </c>
      <c r="Q42" s="49">
        <v>26</v>
      </c>
      <c r="R42" s="47"/>
      <c r="S42" s="68">
        <f>S43+S47</f>
        <v>561</v>
      </c>
      <c r="T42" s="65">
        <f>T43+T47</f>
        <v>12265.3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1069</v>
      </c>
      <c r="F43" s="66">
        <v>23371.8</v>
      </c>
      <c r="H43" s="127"/>
      <c r="I43" s="36" t="s">
        <v>42</v>
      </c>
      <c r="J43" s="49">
        <v>27</v>
      </c>
      <c r="K43" s="47"/>
      <c r="L43" s="59">
        <v>508</v>
      </c>
      <c r="M43" s="66">
        <v>11106.5</v>
      </c>
      <c r="O43" s="127"/>
      <c r="P43" s="36" t="s">
        <v>42</v>
      </c>
      <c r="Q43" s="49">
        <v>27</v>
      </c>
      <c r="R43" s="47"/>
      <c r="S43" s="59">
        <v>561</v>
      </c>
      <c r="T43" s="66">
        <v>12265.3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30" zoomScaleNormal="60" zoomScaleSheetLayoutView="3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269</v>
      </c>
      <c r="B7" s="134"/>
      <c r="C7" s="134"/>
      <c r="D7" s="134"/>
      <c r="E7" s="134"/>
      <c r="F7" s="134"/>
      <c r="H7" s="134" t="s">
        <v>269</v>
      </c>
      <c r="I7" s="134"/>
      <c r="J7" s="134"/>
      <c r="K7" s="134"/>
      <c r="L7" s="134"/>
      <c r="M7" s="134"/>
      <c r="O7" s="134" t="s">
        <v>269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81301.5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43609.1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37692.400000000001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13000</v>
      </c>
      <c r="F19" s="65">
        <f>F20+F21</f>
        <v>4739.3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6974</v>
      </c>
      <c r="M19" s="65">
        <f>M20+M21</f>
        <v>2542.4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6026</v>
      </c>
      <c r="T19" s="65">
        <f>T20+T21</f>
        <v>2196.9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12400</v>
      </c>
      <c r="F20" s="66">
        <v>4739.3</v>
      </c>
      <c r="H20" s="117"/>
      <c r="I20" s="30" t="s">
        <v>35</v>
      </c>
      <c r="J20" s="100">
        <v>6</v>
      </c>
      <c r="K20" s="47"/>
      <c r="L20" s="59">
        <v>6652</v>
      </c>
      <c r="M20" s="66">
        <v>2542.4</v>
      </c>
      <c r="O20" s="117"/>
      <c r="P20" s="30" t="s">
        <v>35</v>
      </c>
      <c r="Q20" s="100">
        <v>6</v>
      </c>
      <c r="R20" s="47"/>
      <c r="S20" s="59">
        <v>5748</v>
      </c>
      <c r="T20" s="66">
        <v>2196.9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600</v>
      </c>
      <c r="F21" s="66">
        <v>0</v>
      </c>
      <c r="H21" s="117"/>
      <c r="I21" s="33" t="s">
        <v>36</v>
      </c>
      <c r="J21" s="100">
        <v>7</v>
      </c>
      <c r="K21" s="47"/>
      <c r="L21" s="59">
        <v>322</v>
      </c>
      <c r="M21" s="66">
        <v>0</v>
      </c>
      <c r="O21" s="117"/>
      <c r="P21" s="33" t="s">
        <v>36</v>
      </c>
      <c r="Q21" s="100">
        <v>7</v>
      </c>
      <c r="R21" s="47"/>
      <c r="S21" s="59">
        <v>278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3300</v>
      </c>
      <c r="F22" s="65">
        <f t="shared" ref="F22" si="0">F23+F24</f>
        <v>4192.2</v>
      </c>
      <c r="H22" s="117"/>
      <c r="I22" s="32" t="s">
        <v>31</v>
      </c>
      <c r="J22" s="100">
        <v>8</v>
      </c>
      <c r="K22" s="47" t="s">
        <v>16</v>
      </c>
      <c r="L22" s="68">
        <f>L23+L24</f>
        <v>1770</v>
      </c>
      <c r="M22" s="65">
        <f t="shared" ref="M22" si="1">M23+M24</f>
        <v>2248.5</v>
      </c>
      <c r="O22" s="117"/>
      <c r="P22" s="32" t="s">
        <v>31</v>
      </c>
      <c r="Q22" s="100">
        <v>8</v>
      </c>
      <c r="R22" s="47" t="s">
        <v>16</v>
      </c>
      <c r="S22" s="68">
        <f>S23+S24</f>
        <v>1530</v>
      </c>
      <c r="T22" s="65">
        <f t="shared" ref="T22" si="2">T23+T24</f>
        <v>1943.6999999999998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3300</v>
      </c>
      <c r="F23" s="66">
        <v>4192.2</v>
      </c>
      <c r="H23" s="117"/>
      <c r="I23" s="30" t="s">
        <v>35</v>
      </c>
      <c r="J23" s="100">
        <v>9</v>
      </c>
      <c r="K23" s="47"/>
      <c r="L23" s="59">
        <v>1770</v>
      </c>
      <c r="M23" s="66">
        <v>2248.5</v>
      </c>
      <c r="O23" s="117"/>
      <c r="P23" s="30" t="s">
        <v>35</v>
      </c>
      <c r="Q23" s="100">
        <v>9</v>
      </c>
      <c r="R23" s="47"/>
      <c r="S23" s="59">
        <v>1530</v>
      </c>
      <c r="T23" s="66">
        <v>1943.6999999999998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12519</v>
      </c>
      <c r="F25" s="65">
        <f>F26+F27</f>
        <v>72370</v>
      </c>
      <c r="H25" s="117"/>
      <c r="I25" s="32" t="s">
        <v>28</v>
      </c>
      <c r="J25" s="100">
        <v>11</v>
      </c>
      <c r="K25" s="47" t="s">
        <v>17</v>
      </c>
      <c r="L25" s="68">
        <f>L26+L27</f>
        <v>6715</v>
      </c>
      <c r="M25" s="65">
        <f>M26+M27</f>
        <v>38818.199999999997</v>
      </c>
      <c r="O25" s="117"/>
      <c r="P25" s="32" t="s">
        <v>28</v>
      </c>
      <c r="Q25" s="100">
        <v>11</v>
      </c>
      <c r="R25" s="47" t="s">
        <v>17</v>
      </c>
      <c r="S25" s="68">
        <f>S26+S27</f>
        <v>5804</v>
      </c>
      <c r="T25" s="65">
        <f>T26+T27</f>
        <v>33551.800000000003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12519</v>
      </c>
      <c r="F26" s="66">
        <v>72370</v>
      </c>
      <c r="H26" s="117"/>
      <c r="I26" s="30" t="s">
        <v>35</v>
      </c>
      <c r="J26" s="100">
        <v>12</v>
      </c>
      <c r="K26" s="47"/>
      <c r="L26" s="59">
        <v>6715</v>
      </c>
      <c r="M26" s="66">
        <v>38818.199999999997</v>
      </c>
      <c r="O26" s="117"/>
      <c r="P26" s="30" t="s">
        <v>35</v>
      </c>
      <c r="Q26" s="100">
        <v>12</v>
      </c>
      <c r="R26" s="47"/>
      <c r="S26" s="59">
        <v>5804</v>
      </c>
      <c r="T26" s="66">
        <v>33551.800000000003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164</v>
      </c>
      <c r="B7" s="134"/>
      <c r="C7" s="134"/>
      <c r="D7" s="134"/>
      <c r="E7" s="134"/>
      <c r="F7" s="134"/>
      <c r="H7" s="134" t="s">
        <v>164</v>
      </c>
      <c r="I7" s="134"/>
      <c r="J7" s="134"/>
      <c r="K7" s="134"/>
      <c r="L7" s="134"/>
      <c r="M7" s="134"/>
      <c r="O7" s="134" t="s">
        <v>164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377904.4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189824.8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188079.59999999998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7800</v>
      </c>
      <c r="F15" s="65">
        <v>44134.1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3918</v>
      </c>
      <c r="M15" s="65">
        <v>22168.2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3882</v>
      </c>
      <c r="T15" s="65">
        <v>21965.899999999998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7800</v>
      </c>
      <c r="F16" s="66">
        <v>43836.1</v>
      </c>
      <c r="H16" s="117"/>
      <c r="I16" s="30" t="s">
        <v>10</v>
      </c>
      <c r="J16" s="100">
        <v>3</v>
      </c>
      <c r="K16" s="47"/>
      <c r="L16" s="59">
        <v>3918</v>
      </c>
      <c r="M16" s="66">
        <v>22019.200000000001</v>
      </c>
      <c r="O16" s="117"/>
      <c r="P16" s="30" t="s">
        <v>10</v>
      </c>
      <c r="Q16" s="100">
        <v>3</v>
      </c>
      <c r="R16" s="47"/>
      <c r="S16" s="59">
        <v>3882</v>
      </c>
      <c r="T16" s="66">
        <v>21816.899999999998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4</v>
      </c>
      <c r="F18" s="66">
        <v>298</v>
      </c>
      <c r="G18" s="31"/>
      <c r="H18" s="117"/>
      <c r="I18" s="30" t="s">
        <v>11</v>
      </c>
      <c r="J18" s="100">
        <v>4</v>
      </c>
      <c r="K18" s="47" t="s">
        <v>12</v>
      </c>
      <c r="L18" s="59">
        <v>2</v>
      </c>
      <c r="M18" s="66">
        <v>149</v>
      </c>
      <c r="N18" s="31"/>
      <c r="O18" s="117"/>
      <c r="P18" s="30" t="s">
        <v>11</v>
      </c>
      <c r="Q18" s="100">
        <v>4</v>
      </c>
      <c r="R18" s="47" t="s">
        <v>12</v>
      </c>
      <c r="S18" s="59">
        <v>2</v>
      </c>
      <c r="T18" s="66">
        <v>149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110642</v>
      </c>
      <c r="F19" s="65">
        <f>F20+F21</f>
        <v>141864.4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55575</v>
      </c>
      <c r="M19" s="65">
        <f>M20+M21</f>
        <v>71257.7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55067</v>
      </c>
      <c r="T19" s="65">
        <f>T20+T21</f>
        <v>70606.7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31601</v>
      </c>
      <c r="F20" s="66">
        <v>100782.39999999999</v>
      </c>
      <c r="H20" s="117"/>
      <c r="I20" s="30" t="s">
        <v>35</v>
      </c>
      <c r="J20" s="100">
        <v>6</v>
      </c>
      <c r="K20" s="47"/>
      <c r="L20" s="59">
        <v>15873</v>
      </c>
      <c r="M20" s="66">
        <v>50622.400000000001</v>
      </c>
      <c r="O20" s="117"/>
      <c r="P20" s="30" t="s">
        <v>35</v>
      </c>
      <c r="Q20" s="100">
        <v>6</v>
      </c>
      <c r="R20" s="47"/>
      <c r="S20" s="59">
        <v>15728</v>
      </c>
      <c r="T20" s="66">
        <v>50159.999999999993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79041</v>
      </c>
      <c r="F21" s="66">
        <v>41082</v>
      </c>
      <c r="H21" s="117"/>
      <c r="I21" s="33" t="s">
        <v>36</v>
      </c>
      <c r="J21" s="100">
        <v>7</v>
      </c>
      <c r="K21" s="47"/>
      <c r="L21" s="59">
        <v>39702</v>
      </c>
      <c r="M21" s="66">
        <v>20635.3</v>
      </c>
      <c r="O21" s="117"/>
      <c r="P21" s="33" t="s">
        <v>36</v>
      </c>
      <c r="Q21" s="100">
        <v>7</v>
      </c>
      <c r="R21" s="47"/>
      <c r="S21" s="59">
        <v>39339</v>
      </c>
      <c r="T21" s="66">
        <v>20446.7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2650</v>
      </c>
      <c r="F22" s="65">
        <f t="shared" ref="F22" si="0">F23+F24</f>
        <v>3105</v>
      </c>
      <c r="H22" s="117"/>
      <c r="I22" s="32" t="s">
        <v>31</v>
      </c>
      <c r="J22" s="100">
        <v>8</v>
      </c>
      <c r="K22" s="47" t="s">
        <v>16</v>
      </c>
      <c r="L22" s="68">
        <f>L23+L24</f>
        <v>1331</v>
      </c>
      <c r="M22" s="65">
        <f t="shared" ref="M22" si="1">M23+M24</f>
        <v>1559.5</v>
      </c>
      <c r="O22" s="117"/>
      <c r="P22" s="32" t="s">
        <v>31</v>
      </c>
      <c r="Q22" s="100">
        <v>8</v>
      </c>
      <c r="R22" s="47" t="s">
        <v>16</v>
      </c>
      <c r="S22" s="68">
        <f>S23+S24</f>
        <v>1319</v>
      </c>
      <c r="T22" s="65">
        <f t="shared" ref="T22" si="2">T23+T24</f>
        <v>1545.5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2650</v>
      </c>
      <c r="F23" s="66">
        <v>3105</v>
      </c>
      <c r="H23" s="117"/>
      <c r="I23" s="30" t="s">
        <v>35</v>
      </c>
      <c r="J23" s="100">
        <v>9</v>
      </c>
      <c r="K23" s="47"/>
      <c r="L23" s="59">
        <v>1331</v>
      </c>
      <c r="M23" s="66">
        <v>1559.5</v>
      </c>
      <c r="O23" s="117"/>
      <c r="P23" s="30" t="s">
        <v>35</v>
      </c>
      <c r="Q23" s="100">
        <v>9</v>
      </c>
      <c r="R23" s="47"/>
      <c r="S23" s="59">
        <v>1319</v>
      </c>
      <c r="T23" s="66">
        <v>1545.5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49940</v>
      </c>
      <c r="F25" s="65">
        <f>F26+F27</f>
        <v>158906</v>
      </c>
      <c r="H25" s="117"/>
      <c r="I25" s="32" t="s">
        <v>28</v>
      </c>
      <c r="J25" s="100">
        <v>11</v>
      </c>
      <c r="K25" s="47" t="s">
        <v>17</v>
      </c>
      <c r="L25" s="68">
        <f>L26+L27</f>
        <v>25085</v>
      </c>
      <c r="M25" s="65">
        <f>M26+M27</f>
        <v>79818.7</v>
      </c>
      <c r="O25" s="117"/>
      <c r="P25" s="32" t="s">
        <v>28</v>
      </c>
      <c r="Q25" s="100">
        <v>11</v>
      </c>
      <c r="R25" s="47" t="s">
        <v>17</v>
      </c>
      <c r="S25" s="68">
        <f>S26+S27</f>
        <v>24855</v>
      </c>
      <c r="T25" s="65">
        <f>T26+T27</f>
        <v>79087.299999999988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10239</v>
      </c>
      <c r="F26" s="66">
        <v>53645.1</v>
      </c>
      <c r="H26" s="117"/>
      <c r="I26" s="30" t="s">
        <v>35</v>
      </c>
      <c r="J26" s="100">
        <v>12</v>
      </c>
      <c r="K26" s="47"/>
      <c r="L26" s="59">
        <v>5143</v>
      </c>
      <c r="M26" s="66">
        <v>26945.7</v>
      </c>
      <c r="O26" s="117"/>
      <c r="P26" s="30" t="s">
        <v>35</v>
      </c>
      <c r="Q26" s="100">
        <v>12</v>
      </c>
      <c r="R26" s="47"/>
      <c r="S26" s="59">
        <v>5096</v>
      </c>
      <c r="T26" s="66">
        <v>26699.399999999998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39701</v>
      </c>
      <c r="F27" s="66">
        <v>105260.9</v>
      </c>
      <c r="H27" s="117"/>
      <c r="I27" s="33" t="s">
        <v>147</v>
      </c>
      <c r="J27" s="100">
        <v>13</v>
      </c>
      <c r="K27" s="47"/>
      <c r="L27" s="59">
        <v>19942</v>
      </c>
      <c r="M27" s="66">
        <v>52873</v>
      </c>
      <c r="O27" s="117"/>
      <c r="P27" s="33" t="s">
        <v>147</v>
      </c>
      <c r="Q27" s="100">
        <v>13</v>
      </c>
      <c r="R27" s="47"/>
      <c r="S27" s="59">
        <v>19759</v>
      </c>
      <c r="T27" s="66">
        <v>52387.899999999994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1429</v>
      </c>
      <c r="F42" s="65">
        <f>F43+F47</f>
        <v>29894.9</v>
      </c>
      <c r="H42" s="126" t="s">
        <v>26</v>
      </c>
      <c r="I42" s="42" t="s">
        <v>29</v>
      </c>
      <c r="J42" s="49">
        <v>26</v>
      </c>
      <c r="K42" s="47"/>
      <c r="L42" s="68">
        <f>L43+L47</f>
        <v>718</v>
      </c>
      <c r="M42" s="65">
        <f>M43+M47</f>
        <v>15020.7</v>
      </c>
      <c r="O42" s="126" t="s">
        <v>26</v>
      </c>
      <c r="P42" s="42" t="s">
        <v>29</v>
      </c>
      <c r="Q42" s="49">
        <v>26</v>
      </c>
      <c r="R42" s="47"/>
      <c r="S42" s="68">
        <f>S43+S47</f>
        <v>711</v>
      </c>
      <c r="T42" s="65">
        <f>T43+T47</f>
        <v>14874.2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1429</v>
      </c>
      <c r="F43" s="66">
        <v>29894.9</v>
      </c>
      <c r="H43" s="127"/>
      <c r="I43" s="36" t="s">
        <v>42</v>
      </c>
      <c r="J43" s="49">
        <v>27</v>
      </c>
      <c r="K43" s="47"/>
      <c r="L43" s="59">
        <v>718</v>
      </c>
      <c r="M43" s="66">
        <v>15020.7</v>
      </c>
      <c r="O43" s="127"/>
      <c r="P43" s="36" t="s">
        <v>42</v>
      </c>
      <c r="Q43" s="49">
        <v>27</v>
      </c>
      <c r="R43" s="47"/>
      <c r="S43" s="59">
        <v>711</v>
      </c>
      <c r="T43" s="66">
        <v>14874.2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159</v>
      </c>
      <c r="B7" s="134"/>
      <c r="C7" s="134"/>
      <c r="D7" s="134"/>
      <c r="E7" s="134"/>
      <c r="F7" s="134"/>
      <c r="H7" s="134" t="s">
        <v>159</v>
      </c>
      <c r="I7" s="134"/>
      <c r="J7" s="134"/>
      <c r="K7" s="134"/>
      <c r="L7" s="134"/>
      <c r="M7" s="134"/>
      <c r="O7" s="134" t="s">
        <v>159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246269.19999999998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112220.1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134049.1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74858</v>
      </c>
      <c r="F19" s="65">
        <f>F20+F21</f>
        <v>109225.1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34111</v>
      </c>
      <c r="M19" s="65">
        <f>M20+M21</f>
        <v>49771.299999999996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40747</v>
      </c>
      <c r="T19" s="65">
        <f>T20+T21</f>
        <v>59453.80000000001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27232</v>
      </c>
      <c r="F20" s="66">
        <v>82712.600000000006</v>
      </c>
      <c r="H20" s="117"/>
      <c r="I20" s="30" t="s">
        <v>35</v>
      </c>
      <c r="J20" s="100">
        <v>6</v>
      </c>
      <c r="K20" s="47"/>
      <c r="L20" s="59">
        <v>12409</v>
      </c>
      <c r="M20" s="66">
        <v>37690.199999999997</v>
      </c>
      <c r="O20" s="117"/>
      <c r="P20" s="30" t="s">
        <v>35</v>
      </c>
      <c r="Q20" s="100">
        <v>6</v>
      </c>
      <c r="R20" s="47"/>
      <c r="S20" s="59">
        <v>14823</v>
      </c>
      <c r="T20" s="66">
        <v>45022.400000000009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47626</v>
      </c>
      <c r="F21" s="66">
        <v>26512.5</v>
      </c>
      <c r="H21" s="117"/>
      <c r="I21" s="33" t="s">
        <v>36</v>
      </c>
      <c r="J21" s="100">
        <v>7</v>
      </c>
      <c r="K21" s="47"/>
      <c r="L21" s="59">
        <v>21702</v>
      </c>
      <c r="M21" s="66">
        <v>12081.1</v>
      </c>
      <c r="O21" s="117"/>
      <c r="P21" s="33" t="s">
        <v>36</v>
      </c>
      <c r="Q21" s="100">
        <v>7</v>
      </c>
      <c r="R21" s="47"/>
      <c r="S21" s="59">
        <v>25924</v>
      </c>
      <c r="T21" s="66">
        <v>14431.4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13300</v>
      </c>
      <c r="F22" s="65">
        <f t="shared" ref="F22" si="0">F23+F24</f>
        <v>17011</v>
      </c>
      <c r="H22" s="117"/>
      <c r="I22" s="32" t="s">
        <v>31</v>
      </c>
      <c r="J22" s="100">
        <v>8</v>
      </c>
      <c r="K22" s="47" t="s">
        <v>16</v>
      </c>
      <c r="L22" s="68">
        <f>L23+L24</f>
        <v>6060</v>
      </c>
      <c r="M22" s="65">
        <f t="shared" ref="M22" si="1">M23+M24</f>
        <v>7750.9</v>
      </c>
      <c r="O22" s="117"/>
      <c r="P22" s="32" t="s">
        <v>31</v>
      </c>
      <c r="Q22" s="100">
        <v>8</v>
      </c>
      <c r="R22" s="47" t="s">
        <v>16</v>
      </c>
      <c r="S22" s="68">
        <f>S23+S24</f>
        <v>7240</v>
      </c>
      <c r="T22" s="65">
        <f t="shared" ref="T22" si="2">T23+T24</f>
        <v>9260.1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13300</v>
      </c>
      <c r="F23" s="66">
        <v>17011</v>
      </c>
      <c r="H23" s="117"/>
      <c r="I23" s="30" t="s">
        <v>35</v>
      </c>
      <c r="J23" s="100">
        <v>9</v>
      </c>
      <c r="K23" s="47"/>
      <c r="L23" s="59">
        <v>6060</v>
      </c>
      <c r="M23" s="66">
        <v>7750.9</v>
      </c>
      <c r="O23" s="117"/>
      <c r="P23" s="30" t="s">
        <v>35</v>
      </c>
      <c r="Q23" s="100">
        <v>9</v>
      </c>
      <c r="R23" s="47"/>
      <c r="S23" s="59">
        <v>7240</v>
      </c>
      <c r="T23" s="66">
        <v>9260.1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27414</v>
      </c>
      <c r="F25" s="65">
        <f>F26+F27</f>
        <v>101292.29999999999</v>
      </c>
      <c r="H25" s="117"/>
      <c r="I25" s="32" t="s">
        <v>28</v>
      </c>
      <c r="J25" s="100">
        <v>11</v>
      </c>
      <c r="K25" s="47" t="s">
        <v>17</v>
      </c>
      <c r="L25" s="68">
        <f>L26+L27</f>
        <v>12492</v>
      </c>
      <c r="M25" s="65">
        <f>M26+M27</f>
        <v>46157.3</v>
      </c>
      <c r="O25" s="117"/>
      <c r="P25" s="32" t="s">
        <v>28</v>
      </c>
      <c r="Q25" s="100">
        <v>11</v>
      </c>
      <c r="R25" s="47" t="s">
        <v>17</v>
      </c>
      <c r="S25" s="68">
        <f>S26+S27</f>
        <v>14922</v>
      </c>
      <c r="T25" s="65">
        <f>T26+T27</f>
        <v>55134.999999999993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7538</v>
      </c>
      <c r="F26" s="66">
        <v>39024.1</v>
      </c>
      <c r="H26" s="117"/>
      <c r="I26" s="30" t="s">
        <v>35</v>
      </c>
      <c r="J26" s="100">
        <v>12</v>
      </c>
      <c r="K26" s="47"/>
      <c r="L26" s="59">
        <v>3435</v>
      </c>
      <c r="M26" s="66">
        <v>17783.200000000004</v>
      </c>
      <c r="O26" s="117"/>
      <c r="P26" s="30" t="s">
        <v>35</v>
      </c>
      <c r="Q26" s="100">
        <v>12</v>
      </c>
      <c r="R26" s="47"/>
      <c r="S26" s="59">
        <v>4103</v>
      </c>
      <c r="T26" s="66">
        <v>21240.899999999994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19876</v>
      </c>
      <c r="F27" s="66">
        <v>62268.2</v>
      </c>
      <c r="H27" s="117"/>
      <c r="I27" s="33" t="s">
        <v>147</v>
      </c>
      <c r="J27" s="100">
        <v>13</v>
      </c>
      <c r="K27" s="47"/>
      <c r="L27" s="59">
        <v>9057</v>
      </c>
      <c r="M27" s="66">
        <v>28374.1</v>
      </c>
      <c r="O27" s="117"/>
      <c r="P27" s="33" t="s">
        <v>147</v>
      </c>
      <c r="Q27" s="100">
        <v>13</v>
      </c>
      <c r="R27" s="47"/>
      <c r="S27" s="59">
        <v>10819</v>
      </c>
      <c r="T27" s="66">
        <v>33894.1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1005</v>
      </c>
      <c r="F42" s="65">
        <f>F43+F47</f>
        <v>18740.8</v>
      </c>
      <c r="H42" s="126" t="s">
        <v>26</v>
      </c>
      <c r="I42" s="42" t="s">
        <v>29</v>
      </c>
      <c r="J42" s="49">
        <v>26</v>
      </c>
      <c r="K42" s="47"/>
      <c r="L42" s="68">
        <f>L43+L47</f>
        <v>458</v>
      </c>
      <c r="M42" s="65">
        <f>M43+M47</f>
        <v>8540.6</v>
      </c>
      <c r="O42" s="126" t="s">
        <v>26</v>
      </c>
      <c r="P42" s="42" t="s">
        <v>29</v>
      </c>
      <c r="Q42" s="49">
        <v>26</v>
      </c>
      <c r="R42" s="47"/>
      <c r="S42" s="68">
        <f>S43+S47</f>
        <v>547</v>
      </c>
      <c r="T42" s="65">
        <f>T43+T47</f>
        <v>10200.199999999999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1005</v>
      </c>
      <c r="F43" s="66">
        <v>18740.8</v>
      </c>
      <c r="H43" s="127"/>
      <c r="I43" s="36" t="s">
        <v>42</v>
      </c>
      <c r="J43" s="49">
        <v>27</v>
      </c>
      <c r="K43" s="47"/>
      <c r="L43" s="59">
        <v>458</v>
      </c>
      <c r="M43" s="66">
        <v>8540.6</v>
      </c>
      <c r="O43" s="127"/>
      <c r="P43" s="36" t="s">
        <v>42</v>
      </c>
      <c r="Q43" s="49">
        <v>27</v>
      </c>
      <c r="R43" s="47"/>
      <c r="S43" s="59">
        <v>547</v>
      </c>
      <c r="T43" s="66">
        <v>10200.199999999999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251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198</v>
      </c>
      <c r="B7" s="134"/>
      <c r="C7" s="134"/>
      <c r="D7" s="134"/>
      <c r="E7" s="134"/>
      <c r="F7" s="134"/>
      <c r="H7" s="134" t="s">
        <v>198</v>
      </c>
      <c r="I7" s="134"/>
      <c r="J7" s="134"/>
      <c r="K7" s="134"/>
      <c r="L7" s="134"/>
      <c r="M7" s="134"/>
      <c r="O7" s="134" t="s">
        <v>198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10.199999999999999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5.0999999999999996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5.0999999999999996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10.199999999999999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5.0999999999999996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5.0999999999999996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10.199999999999999</v>
      </c>
      <c r="H27" s="117"/>
      <c r="I27" s="33" t="s">
        <v>147</v>
      </c>
      <c r="J27" s="100">
        <v>13</v>
      </c>
      <c r="K27" s="47"/>
      <c r="L27" s="59">
        <v>0</v>
      </c>
      <c r="M27" s="66">
        <v>5.0999999999999996</v>
      </c>
      <c r="O27" s="117"/>
      <c r="P27" s="33" t="s">
        <v>147</v>
      </c>
      <c r="Q27" s="100">
        <v>13</v>
      </c>
      <c r="R27" s="47"/>
      <c r="S27" s="59">
        <v>0</v>
      </c>
      <c r="T27" s="66">
        <v>5.0999999999999996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2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199</v>
      </c>
      <c r="B7" s="134"/>
      <c r="C7" s="134"/>
      <c r="D7" s="134"/>
      <c r="E7" s="134"/>
      <c r="F7" s="134"/>
      <c r="H7" s="134" t="s">
        <v>199</v>
      </c>
      <c r="I7" s="134"/>
      <c r="J7" s="134"/>
      <c r="K7" s="134"/>
      <c r="L7" s="134"/>
      <c r="M7" s="134"/>
      <c r="O7" s="134" t="s">
        <v>199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1236.5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515.20000000000005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721.3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0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1236.5</v>
      </c>
      <c r="H42" s="126" t="s">
        <v>26</v>
      </c>
      <c r="I42" s="42" t="s">
        <v>29</v>
      </c>
      <c r="J42" s="49">
        <v>26</v>
      </c>
      <c r="K42" s="47"/>
      <c r="L42" s="68">
        <f>L43+L47</f>
        <v>25</v>
      </c>
      <c r="M42" s="65">
        <f>M43+M47</f>
        <v>515.20000000000005</v>
      </c>
      <c r="O42" s="126" t="s">
        <v>26</v>
      </c>
      <c r="P42" s="42" t="s">
        <v>29</v>
      </c>
      <c r="Q42" s="49">
        <v>26</v>
      </c>
      <c r="R42" s="47"/>
      <c r="S42" s="68">
        <f>S43+S47</f>
        <v>35</v>
      </c>
      <c r="T42" s="65">
        <f>T43+T47</f>
        <v>721.3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60</v>
      </c>
      <c r="F43" s="66">
        <v>1236.5</v>
      </c>
      <c r="H43" s="127"/>
      <c r="I43" s="36" t="s">
        <v>42</v>
      </c>
      <c r="J43" s="49">
        <v>27</v>
      </c>
      <c r="K43" s="47"/>
      <c r="L43" s="59">
        <v>25</v>
      </c>
      <c r="M43" s="66">
        <v>515.20000000000005</v>
      </c>
      <c r="O43" s="127"/>
      <c r="P43" s="36" t="s">
        <v>42</v>
      </c>
      <c r="Q43" s="49">
        <v>27</v>
      </c>
      <c r="R43" s="47"/>
      <c r="S43" s="59">
        <v>35</v>
      </c>
      <c r="T43" s="66">
        <v>721.3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161</v>
      </c>
      <c r="B7" s="134"/>
      <c r="C7" s="134"/>
      <c r="D7" s="134"/>
      <c r="E7" s="134"/>
      <c r="F7" s="134"/>
      <c r="H7" s="134" t="s">
        <v>161</v>
      </c>
      <c r="I7" s="134"/>
      <c r="J7" s="134"/>
      <c r="K7" s="134"/>
      <c r="L7" s="134"/>
      <c r="M7" s="134"/>
      <c r="O7" s="134" t="s">
        <v>161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91768.700000000012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29633.1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62135.6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2400</v>
      </c>
      <c r="F15" s="65">
        <v>6941.5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776</v>
      </c>
      <c r="M15" s="65">
        <v>2220.3000000000002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1624</v>
      </c>
      <c r="T15" s="65">
        <v>4721.2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2400</v>
      </c>
      <c r="F16" s="66">
        <v>6867</v>
      </c>
      <c r="H16" s="117"/>
      <c r="I16" s="30" t="s">
        <v>10</v>
      </c>
      <c r="J16" s="100">
        <v>3</v>
      </c>
      <c r="K16" s="47"/>
      <c r="L16" s="59">
        <v>776</v>
      </c>
      <c r="M16" s="66">
        <v>2220.3000000000002</v>
      </c>
      <c r="O16" s="117"/>
      <c r="P16" s="30" t="s">
        <v>10</v>
      </c>
      <c r="Q16" s="100">
        <v>3</v>
      </c>
      <c r="R16" s="47"/>
      <c r="S16" s="59">
        <v>1624</v>
      </c>
      <c r="T16" s="66">
        <v>4646.7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1</v>
      </c>
      <c r="F18" s="66">
        <v>74.5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11814</v>
      </c>
      <c r="F19" s="65">
        <f>F20+F21</f>
        <v>23117.8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3821</v>
      </c>
      <c r="M19" s="65">
        <f>M20+M21</f>
        <v>7477.2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7993</v>
      </c>
      <c r="T19" s="65">
        <f>T20+T21</f>
        <v>15640.6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4214</v>
      </c>
      <c r="F20" s="66">
        <v>15375.1</v>
      </c>
      <c r="H20" s="117"/>
      <c r="I20" s="30" t="s">
        <v>35</v>
      </c>
      <c r="J20" s="100">
        <v>6</v>
      </c>
      <c r="K20" s="47"/>
      <c r="L20" s="59">
        <v>1363</v>
      </c>
      <c r="M20" s="66">
        <v>4973</v>
      </c>
      <c r="O20" s="117"/>
      <c r="P20" s="30" t="s">
        <v>35</v>
      </c>
      <c r="Q20" s="100">
        <v>6</v>
      </c>
      <c r="R20" s="47"/>
      <c r="S20" s="59">
        <v>2851</v>
      </c>
      <c r="T20" s="66">
        <v>10402.1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7600</v>
      </c>
      <c r="F21" s="66">
        <v>7742.7</v>
      </c>
      <c r="H21" s="117"/>
      <c r="I21" s="33" t="s">
        <v>36</v>
      </c>
      <c r="J21" s="100">
        <v>7</v>
      </c>
      <c r="K21" s="47"/>
      <c r="L21" s="59">
        <v>2458</v>
      </c>
      <c r="M21" s="66">
        <v>2504.1999999999998</v>
      </c>
      <c r="O21" s="117"/>
      <c r="P21" s="33" t="s">
        <v>36</v>
      </c>
      <c r="Q21" s="100">
        <v>7</v>
      </c>
      <c r="R21" s="47"/>
      <c r="S21" s="59">
        <v>5142</v>
      </c>
      <c r="T21" s="66">
        <v>5238.5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2900</v>
      </c>
      <c r="F22" s="65">
        <f t="shared" ref="F22" si="0">F23+F24</f>
        <v>3443.2</v>
      </c>
      <c r="H22" s="117"/>
      <c r="I22" s="32" t="s">
        <v>31</v>
      </c>
      <c r="J22" s="100">
        <v>8</v>
      </c>
      <c r="K22" s="47" t="s">
        <v>16</v>
      </c>
      <c r="L22" s="68">
        <f>L23+L24</f>
        <v>938</v>
      </c>
      <c r="M22" s="65">
        <f t="shared" ref="M22" si="1">M23+M24</f>
        <v>1113.7</v>
      </c>
      <c r="O22" s="117"/>
      <c r="P22" s="32" t="s">
        <v>31</v>
      </c>
      <c r="Q22" s="100">
        <v>8</v>
      </c>
      <c r="R22" s="47" t="s">
        <v>16</v>
      </c>
      <c r="S22" s="68">
        <f>S23+S24</f>
        <v>1962</v>
      </c>
      <c r="T22" s="65">
        <f t="shared" ref="T22" si="2">T23+T24</f>
        <v>2329.5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2900</v>
      </c>
      <c r="F23" s="66">
        <v>3443.2</v>
      </c>
      <c r="H23" s="117"/>
      <c r="I23" s="30" t="s">
        <v>35</v>
      </c>
      <c r="J23" s="100">
        <v>9</v>
      </c>
      <c r="K23" s="47"/>
      <c r="L23" s="59">
        <v>938</v>
      </c>
      <c r="M23" s="66">
        <v>1113.7</v>
      </c>
      <c r="O23" s="117"/>
      <c r="P23" s="30" t="s">
        <v>35</v>
      </c>
      <c r="Q23" s="100">
        <v>9</v>
      </c>
      <c r="R23" s="47"/>
      <c r="S23" s="59">
        <v>1962</v>
      </c>
      <c r="T23" s="66">
        <v>2329.5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6521</v>
      </c>
      <c r="F25" s="65">
        <f>F26+F27</f>
        <v>26803.8</v>
      </c>
      <c r="H25" s="117"/>
      <c r="I25" s="32" t="s">
        <v>28</v>
      </c>
      <c r="J25" s="100">
        <v>11</v>
      </c>
      <c r="K25" s="47" t="s">
        <v>17</v>
      </c>
      <c r="L25" s="68">
        <f>L26+L27</f>
        <v>2109</v>
      </c>
      <c r="M25" s="65">
        <f>M26+M27</f>
        <v>8669.9</v>
      </c>
      <c r="O25" s="117"/>
      <c r="P25" s="32" t="s">
        <v>28</v>
      </c>
      <c r="Q25" s="100">
        <v>11</v>
      </c>
      <c r="R25" s="47" t="s">
        <v>17</v>
      </c>
      <c r="S25" s="68">
        <f>S26+S27</f>
        <v>4412</v>
      </c>
      <c r="T25" s="65">
        <f>T26+T27</f>
        <v>18133.899999999998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1044</v>
      </c>
      <c r="F26" s="66">
        <v>6965.2</v>
      </c>
      <c r="H26" s="117"/>
      <c r="I26" s="30" t="s">
        <v>35</v>
      </c>
      <c r="J26" s="100">
        <v>12</v>
      </c>
      <c r="K26" s="47"/>
      <c r="L26" s="59">
        <v>338</v>
      </c>
      <c r="M26" s="66">
        <v>2255</v>
      </c>
      <c r="O26" s="117"/>
      <c r="P26" s="30" t="s">
        <v>35</v>
      </c>
      <c r="Q26" s="100">
        <v>12</v>
      </c>
      <c r="R26" s="47"/>
      <c r="S26" s="59">
        <v>706</v>
      </c>
      <c r="T26" s="66">
        <v>4710.2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5477</v>
      </c>
      <c r="F27" s="66">
        <v>19838.599999999999</v>
      </c>
      <c r="H27" s="117"/>
      <c r="I27" s="33" t="s">
        <v>147</v>
      </c>
      <c r="J27" s="100">
        <v>13</v>
      </c>
      <c r="K27" s="47"/>
      <c r="L27" s="59">
        <v>1771</v>
      </c>
      <c r="M27" s="66">
        <v>6414.9</v>
      </c>
      <c r="O27" s="117"/>
      <c r="P27" s="33" t="s">
        <v>147</v>
      </c>
      <c r="Q27" s="100">
        <v>13</v>
      </c>
      <c r="R27" s="47"/>
      <c r="S27" s="59">
        <v>3706</v>
      </c>
      <c r="T27" s="66">
        <v>13423.699999999999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595</v>
      </c>
      <c r="F29" s="65">
        <f>F30+F40+F41</f>
        <v>20009.3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192</v>
      </c>
      <c r="M29" s="65">
        <f>M30+M40+M41</f>
        <v>6456.8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403</v>
      </c>
      <c r="T29" s="65">
        <f>T30+T40+T41</f>
        <v>13552.5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595</v>
      </c>
      <c r="F30" s="66">
        <v>20009.3</v>
      </c>
      <c r="G30" s="37"/>
      <c r="H30" s="117"/>
      <c r="I30" s="36" t="s">
        <v>42</v>
      </c>
      <c r="J30" s="49">
        <v>15</v>
      </c>
      <c r="K30" s="48" t="s">
        <v>9</v>
      </c>
      <c r="L30" s="59">
        <v>192</v>
      </c>
      <c r="M30" s="66">
        <v>6456.8</v>
      </c>
      <c r="N30" s="37"/>
      <c r="O30" s="117"/>
      <c r="P30" s="36" t="s">
        <v>42</v>
      </c>
      <c r="Q30" s="49">
        <v>15</v>
      </c>
      <c r="R30" s="48" t="s">
        <v>9</v>
      </c>
      <c r="S30" s="59">
        <v>403</v>
      </c>
      <c r="T30" s="66">
        <v>13552.5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561</v>
      </c>
      <c r="F42" s="65">
        <f>F43+F47</f>
        <v>11453.1</v>
      </c>
      <c r="H42" s="126" t="s">
        <v>26</v>
      </c>
      <c r="I42" s="42" t="s">
        <v>29</v>
      </c>
      <c r="J42" s="49">
        <v>26</v>
      </c>
      <c r="K42" s="47"/>
      <c r="L42" s="68">
        <f>L43+L47</f>
        <v>181</v>
      </c>
      <c r="M42" s="65">
        <f>M43+M47</f>
        <v>3695.2</v>
      </c>
      <c r="O42" s="126" t="s">
        <v>26</v>
      </c>
      <c r="P42" s="42" t="s">
        <v>29</v>
      </c>
      <c r="Q42" s="49">
        <v>26</v>
      </c>
      <c r="R42" s="47"/>
      <c r="S42" s="68">
        <f>S43+S47</f>
        <v>380</v>
      </c>
      <c r="T42" s="65">
        <f>T43+T47</f>
        <v>7757.9000000000005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561</v>
      </c>
      <c r="F43" s="66">
        <v>11453.1</v>
      </c>
      <c r="H43" s="127"/>
      <c r="I43" s="36" t="s">
        <v>42</v>
      </c>
      <c r="J43" s="49">
        <v>27</v>
      </c>
      <c r="K43" s="47"/>
      <c r="L43" s="59">
        <v>181</v>
      </c>
      <c r="M43" s="66">
        <v>3695.2</v>
      </c>
      <c r="O43" s="127"/>
      <c r="P43" s="36" t="s">
        <v>42</v>
      </c>
      <c r="Q43" s="49">
        <v>27</v>
      </c>
      <c r="R43" s="47"/>
      <c r="S43" s="59">
        <v>380</v>
      </c>
      <c r="T43" s="66">
        <v>7757.9000000000005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C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200</v>
      </c>
      <c r="B7" s="134"/>
      <c r="C7" s="134"/>
      <c r="D7" s="134"/>
      <c r="E7" s="134"/>
      <c r="F7" s="134"/>
      <c r="H7" s="134" t="s">
        <v>200</v>
      </c>
      <c r="I7" s="134"/>
      <c r="J7" s="134"/>
      <c r="K7" s="134"/>
      <c r="L7" s="134"/>
      <c r="M7" s="134"/>
      <c r="O7" s="134" t="s">
        <v>200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343.7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227.9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115.79999999999998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270</v>
      </c>
      <c r="F22" s="65">
        <f t="shared" ref="F22" si="0">F23+F24</f>
        <v>343.7</v>
      </c>
      <c r="H22" s="117"/>
      <c r="I22" s="32" t="s">
        <v>31</v>
      </c>
      <c r="J22" s="100">
        <v>8</v>
      </c>
      <c r="K22" s="47" t="s">
        <v>16</v>
      </c>
      <c r="L22" s="68">
        <f>L23+L24</f>
        <v>179</v>
      </c>
      <c r="M22" s="65">
        <f t="shared" ref="M22" si="1">M23+M24</f>
        <v>227.9</v>
      </c>
      <c r="O22" s="117"/>
      <c r="P22" s="32" t="s">
        <v>31</v>
      </c>
      <c r="Q22" s="100">
        <v>8</v>
      </c>
      <c r="R22" s="47" t="s">
        <v>16</v>
      </c>
      <c r="S22" s="68">
        <f>S23+S24</f>
        <v>91</v>
      </c>
      <c r="T22" s="65">
        <f t="shared" ref="T22" si="2">T23+T24</f>
        <v>115.79999999999998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270</v>
      </c>
      <c r="F23" s="66">
        <v>343.7</v>
      </c>
      <c r="H23" s="117"/>
      <c r="I23" s="30" t="s">
        <v>35</v>
      </c>
      <c r="J23" s="100">
        <v>9</v>
      </c>
      <c r="K23" s="47"/>
      <c r="L23" s="59">
        <v>179</v>
      </c>
      <c r="M23" s="66">
        <v>227.9</v>
      </c>
      <c r="O23" s="117"/>
      <c r="P23" s="30" t="s">
        <v>35</v>
      </c>
      <c r="Q23" s="100">
        <v>9</v>
      </c>
      <c r="R23" s="47"/>
      <c r="S23" s="59">
        <v>91</v>
      </c>
      <c r="T23" s="66">
        <v>115.79999999999998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0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22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171</v>
      </c>
      <c r="B7" s="134"/>
      <c r="C7" s="134"/>
      <c r="D7" s="134"/>
      <c r="E7" s="134"/>
      <c r="F7" s="134"/>
      <c r="H7" s="134" t="s">
        <v>171</v>
      </c>
      <c r="I7" s="134"/>
      <c r="J7" s="134"/>
      <c r="K7" s="134"/>
      <c r="L7" s="134"/>
      <c r="M7" s="134"/>
      <c r="O7" s="134" t="s">
        <v>171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748664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366476.89999999997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382187.1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1200</v>
      </c>
      <c r="F15" s="65">
        <v>20557.800000000003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588</v>
      </c>
      <c r="M15" s="65">
        <v>10073.299999999999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612</v>
      </c>
      <c r="T15" s="65">
        <v>10484.500000000004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1200</v>
      </c>
      <c r="F16" s="66">
        <v>20557.800000000003</v>
      </c>
      <c r="H16" s="117"/>
      <c r="I16" s="30" t="s">
        <v>10</v>
      </c>
      <c r="J16" s="100">
        <v>3</v>
      </c>
      <c r="K16" s="47"/>
      <c r="L16" s="59">
        <v>588</v>
      </c>
      <c r="M16" s="66">
        <v>10073.299999999999</v>
      </c>
      <c r="O16" s="117"/>
      <c r="P16" s="30" t="s">
        <v>10</v>
      </c>
      <c r="Q16" s="100">
        <v>3</v>
      </c>
      <c r="R16" s="47"/>
      <c r="S16" s="59">
        <v>612</v>
      </c>
      <c r="T16" s="66">
        <v>10484.500000000004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21916</v>
      </c>
      <c r="F19" s="65">
        <f>F20+F21</f>
        <v>26736.400000000001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10736</v>
      </c>
      <c r="M19" s="65">
        <f>M20+M21</f>
        <v>13097.5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11180</v>
      </c>
      <c r="T19" s="65">
        <f>T20+T21</f>
        <v>13638.9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21154</v>
      </c>
      <c r="F20" s="66">
        <v>26109.7</v>
      </c>
      <c r="H20" s="117"/>
      <c r="I20" s="30" t="s">
        <v>35</v>
      </c>
      <c r="J20" s="100">
        <v>6</v>
      </c>
      <c r="K20" s="47"/>
      <c r="L20" s="59">
        <v>10363</v>
      </c>
      <c r="M20" s="66">
        <v>12790.7</v>
      </c>
      <c r="O20" s="117"/>
      <c r="P20" s="30" t="s">
        <v>35</v>
      </c>
      <c r="Q20" s="100">
        <v>6</v>
      </c>
      <c r="R20" s="47"/>
      <c r="S20" s="59">
        <v>10791</v>
      </c>
      <c r="T20" s="66">
        <v>13319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762</v>
      </c>
      <c r="F21" s="66">
        <v>626.70000000000005</v>
      </c>
      <c r="H21" s="117"/>
      <c r="I21" s="33" t="s">
        <v>36</v>
      </c>
      <c r="J21" s="100">
        <v>7</v>
      </c>
      <c r="K21" s="47"/>
      <c r="L21" s="59">
        <v>373</v>
      </c>
      <c r="M21" s="66">
        <v>306.8</v>
      </c>
      <c r="O21" s="117"/>
      <c r="P21" s="33" t="s">
        <v>36</v>
      </c>
      <c r="Q21" s="100">
        <v>7</v>
      </c>
      <c r="R21" s="47"/>
      <c r="S21" s="59">
        <v>389</v>
      </c>
      <c r="T21" s="66">
        <v>319.90000000000003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1200</v>
      </c>
      <c r="F22" s="65">
        <f t="shared" ref="F22" si="0">F23+F24</f>
        <v>1346.4</v>
      </c>
      <c r="H22" s="117"/>
      <c r="I22" s="32" t="s">
        <v>31</v>
      </c>
      <c r="J22" s="100">
        <v>8</v>
      </c>
      <c r="K22" s="47" t="s">
        <v>16</v>
      </c>
      <c r="L22" s="68">
        <f>L23+L24</f>
        <v>588</v>
      </c>
      <c r="M22" s="65">
        <f t="shared" ref="M22" si="1">M23+M24</f>
        <v>659.7</v>
      </c>
      <c r="O22" s="117"/>
      <c r="P22" s="32" t="s">
        <v>31</v>
      </c>
      <c r="Q22" s="100">
        <v>8</v>
      </c>
      <c r="R22" s="47" t="s">
        <v>16</v>
      </c>
      <c r="S22" s="68">
        <f>S23+S24</f>
        <v>612</v>
      </c>
      <c r="T22" s="65">
        <f t="shared" ref="T22" si="2">T23+T24</f>
        <v>686.7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1200</v>
      </c>
      <c r="F23" s="66">
        <v>1346.4</v>
      </c>
      <c r="H23" s="117"/>
      <c r="I23" s="30" t="s">
        <v>35</v>
      </c>
      <c r="J23" s="100">
        <v>9</v>
      </c>
      <c r="K23" s="47"/>
      <c r="L23" s="59">
        <v>588</v>
      </c>
      <c r="M23" s="66">
        <v>659.7</v>
      </c>
      <c r="O23" s="117"/>
      <c r="P23" s="30" t="s">
        <v>35</v>
      </c>
      <c r="Q23" s="100">
        <v>9</v>
      </c>
      <c r="R23" s="47"/>
      <c r="S23" s="59">
        <v>612</v>
      </c>
      <c r="T23" s="66">
        <v>686.7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6710</v>
      </c>
      <c r="F25" s="65">
        <f>F26+F27</f>
        <v>24589.300000000003</v>
      </c>
      <c r="H25" s="117"/>
      <c r="I25" s="32" t="s">
        <v>28</v>
      </c>
      <c r="J25" s="100">
        <v>11</v>
      </c>
      <c r="K25" s="47" t="s">
        <v>17</v>
      </c>
      <c r="L25" s="68">
        <f>L26+L27</f>
        <v>3287</v>
      </c>
      <c r="M25" s="65">
        <f>M26+M27</f>
        <v>12033.3</v>
      </c>
      <c r="O25" s="117"/>
      <c r="P25" s="32" t="s">
        <v>28</v>
      </c>
      <c r="Q25" s="100">
        <v>11</v>
      </c>
      <c r="R25" s="47" t="s">
        <v>17</v>
      </c>
      <c r="S25" s="68">
        <f>S26+S27</f>
        <v>3423</v>
      </c>
      <c r="T25" s="65">
        <f>T26+T27</f>
        <v>12556.000000000004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6710</v>
      </c>
      <c r="F26" s="66">
        <v>21252.400000000001</v>
      </c>
      <c r="H26" s="117"/>
      <c r="I26" s="30" t="s">
        <v>35</v>
      </c>
      <c r="J26" s="100">
        <v>12</v>
      </c>
      <c r="K26" s="47"/>
      <c r="L26" s="59">
        <v>3287</v>
      </c>
      <c r="M26" s="66">
        <v>10398.599999999999</v>
      </c>
      <c r="O26" s="117"/>
      <c r="P26" s="30" t="s">
        <v>35</v>
      </c>
      <c r="Q26" s="100">
        <v>12</v>
      </c>
      <c r="R26" s="47"/>
      <c r="S26" s="59">
        <v>3423</v>
      </c>
      <c r="T26" s="66">
        <v>10853.800000000003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3336.9</v>
      </c>
      <c r="H27" s="117"/>
      <c r="I27" s="33" t="s">
        <v>147</v>
      </c>
      <c r="J27" s="100">
        <v>13</v>
      </c>
      <c r="K27" s="47"/>
      <c r="L27" s="59">
        <v>0</v>
      </c>
      <c r="M27" s="66">
        <v>1634.7</v>
      </c>
      <c r="O27" s="117"/>
      <c r="P27" s="33" t="s">
        <v>147</v>
      </c>
      <c r="Q27" s="100">
        <v>13</v>
      </c>
      <c r="R27" s="47"/>
      <c r="S27" s="59">
        <v>0</v>
      </c>
      <c r="T27" s="66">
        <v>1702.2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4940</v>
      </c>
      <c r="F29" s="65">
        <f>F30+F40+F41</f>
        <v>600580.4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2420</v>
      </c>
      <c r="M29" s="65">
        <f>M30+M40+M41</f>
        <v>293934.8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2520</v>
      </c>
      <c r="T29" s="65">
        <f>T30+T40+T41</f>
        <v>306645.59999999998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4935</v>
      </c>
      <c r="F30" s="66">
        <v>596897.6</v>
      </c>
      <c r="G30" s="37"/>
      <c r="H30" s="117"/>
      <c r="I30" s="36" t="s">
        <v>42</v>
      </c>
      <c r="J30" s="49">
        <v>15</v>
      </c>
      <c r="K30" s="48" t="s">
        <v>9</v>
      </c>
      <c r="L30" s="59">
        <v>2418</v>
      </c>
      <c r="M30" s="66">
        <v>292461.7</v>
      </c>
      <c r="N30" s="37"/>
      <c r="O30" s="117"/>
      <c r="P30" s="36" t="s">
        <v>42</v>
      </c>
      <c r="Q30" s="49">
        <v>15</v>
      </c>
      <c r="R30" s="48" t="s">
        <v>9</v>
      </c>
      <c r="S30" s="59">
        <v>2517</v>
      </c>
      <c r="T30" s="66">
        <v>304435.89999999997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5</v>
      </c>
      <c r="F40" s="66">
        <v>3682.8</v>
      </c>
      <c r="H40" s="117"/>
      <c r="I40" s="40" t="s">
        <v>13</v>
      </c>
      <c r="J40" s="49">
        <v>24</v>
      </c>
      <c r="K40" s="47" t="s">
        <v>9</v>
      </c>
      <c r="L40" s="59">
        <v>2</v>
      </c>
      <c r="M40" s="66">
        <v>1473.1</v>
      </c>
      <c r="O40" s="117"/>
      <c r="P40" s="40" t="s">
        <v>13</v>
      </c>
      <c r="Q40" s="49">
        <v>24</v>
      </c>
      <c r="R40" s="47" t="s">
        <v>9</v>
      </c>
      <c r="S40" s="59">
        <v>3</v>
      </c>
      <c r="T40" s="66">
        <v>2209.7000000000003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900</v>
      </c>
      <c r="F42" s="65">
        <f>F43+F47</f>
        <v>74853.7</v>
      </c>
      <c r="H42" s="126" t="s">
        <v>26</v>
      </c>
      <c r="I42" s="42" t="s">
        <v>29</v>
      </c>
      <c r="J42" s="49">
        <v>26</v>
      </c>
      <c r="K42" s="47"/>
      <c r="L42" s="68">
        <f>L43+L47</f>
        <v>441</v>
      </c>
      <c r="M42" s="65">
        <f>M43+M47</f>
        <v>36678.300000000003</v>
      </c>
      <c r="O42" s="126" t="s">
        <v>26</v>
      </c>
      <c r="P42" s="42" t="s">
        <v>29</v>
      </c>
      <c r="Q42" s="49">
        <v>26</v>
      </c>
      <c r="R42" s="47"/>
      <c r="S42" s="68">
        <f>S43+S47</f>
        <v>459</v>
      </c>
      <c r="T42" s="65">
        <f>T43+T47</f>
        <v>38175.399999999994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900</v>
      </c>
      <c r="F43" s="66">
        <v>74853.7</v>
      </c>
      <c r="H43" s="127"/>
      <c r="I43" s="36" t="s">
        <v>42</v>
      </c>
      <c r="J43" s="49">
        <v>27</v>
      </c>
      <c r="K43" s="47"/>
      <c r="L43" s="59">
        <v>441</v>
      </c>
      <c r="M43" s="66">
        <v>36678.300000000003</v>
      </c>
      <c r="O43" s="127"/>
      <c r="P43" s="36" t="s">
        <v>42</v>
      </c>
      <c r="Q43" s="49">
        <v>27</v>
      </c>
      <c r="R43" s="47"/>
      <c r="S43" s="59">
        <v>459</v>
      </c>
      <c r="T43" s="66">
        <v>38175.399999999994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B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201</v>
      </c>
      <c r="B7" s="134"/>
      <c r="C7" s="134"/>
      <c r="D7" s="134"/>
      <c r="E7" s="134"/>
      <c r="F7" s="134"/>
      <c r="H7" s="134" t="s">
        <v>201</v>
      </c>
      <c r="I7" s="134"/>
      <c r="J7" s="134"/>
      <c r="K7" s="134"/>
      <c r="L7" s="134"/>
      <c r="M7" s="134"/>
      <c r="O7" s="134" t="s">
        <v>201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8007.7999999999993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302.7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7705.0999999999995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1324</v>
      </c>
      <c r="F19" s="65">
        <f>F20+F21</f>
        <v>3244.2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51</v>
      </c>
      <c r="M19" s="65">
        <f>M20+M21</f>
        <v>125.7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1273</v>
      </c>
      <c r="T19" s="65">
        <f>T20+T21</f>
        <v>3118.5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515</v>
      </c>
      <c r="F20" s="66">
        <v>2781.6</v>
      </c>
      <c r="H20" s="117"/>
      <c r="I20" s="30" t="s">
        <v>35</v>
      </c>
      <c r="J20" s="100">
        <v>6</v>
      </c>
      <c r="K20" s="47"/>
      <c r="L20" s="59">
        <v>20</v>
      </c>
      <c r="M20" s="66">
        <v>108</v>
      </c>
      <c r="O20" s="117"/>
      <c r="P20" s="30" t="s">
        <v>35</v>
      </c>
      <c r="Q20" s="100">
        <v>6</v>
      </c>
      <c r="R20" s="47"/>
      <c r="S20" s="59">
        <v>495</v>
      </c>
      <c r="T20" s="66">
        <v>2673.6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809</v>
      </c>
      <c r="F21" s="66">
        <v>462.6</v>
      </c>
      <c r="H21" s="117"/>
      <c r="I21" s="33" t="s">
        <v>36</v>
      </c>
      <c r="J21" s="100">
        <v>7</v>
      </c>
      <c r="K21" s="47"/>
      <c r="L21" s="59">
        <v>31</v>
      </c>
      <c r="M21" s="66">
        <v>17.7</v>
      </c>
      <c r="O21" s="117"/>
      <c r="P21" s="33" t="s">
        <v>36</v>
      </c>
      <c r="Q21" s="100">
        <v>7</v>
      </c>
      <c r="R21" s="47"/>
      <c r="S21" s="59">
        <v>778</v>
      </c>
      <c r="T21" s="66">
        <v>444.90000000000003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20</v>
      </c>
      <c r="F22" s="65">
        <f t="shared" ref="F22" si="0">F23+F24</f>
        <v>33.6</v>
      </c>
      <c r="H22" s="117"/>
      <c r="I22" s="32" t="s">
        <v>31</v>
      </c>
      <c r="J22" s="100">
        <v>8</v>
      </c>
      <c r="K22" s="47" t="s">
        <v>16</v>
      </c>
      <c r="L22" s="68">
        <f>L23+L24</f>
        <v>1</v>
      </c>
      <c r="M22" s="65">
        <f t="shared" ref="M22" si="1">M23+M24</f>
        <v>1.7</v>
      </c>
      <c r="O22" s="117"/>
      <c r="P22" s="32" t="s">
        <v>31</v>
      </c>
      <c r="Q22" s="100">
        <v>8</v>
      </c>
      <c r="R22" s="47" t="s">
        <v>16</v>
      </c>
      <c r="S22" s="68">
        <f>S23+S24</f>
        <v>19</v>
      </c>
      <c r="T22" s="65">
        <f t="shared" ref="T22" si="2">T23+T24</f>
        <v>31.900000000000002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20</v>
      </c>
      <c r="F23" s="66">
        <v>33.6</v>
      </c>
      <c r="H23" s="117"/>
      <c r="I23" s="30" t="s">
        <v>35</v>
      </c>
      <c r="J23" s="100">
        <v>9</v>
      </c>
      <c r="K23" s="47"/>
      <c r="L23" s="59">
        <v>1</v>
      </c>
      <c r="M23" s="66">
        <v>1.7</v>
      </c>
      <c r="O23" s="117"/>
      <c r="P23" s="30" t="s">
        <v>35</v>
      </c>
      <c r="Q23" s="100">
        <v>9</v>
      </c>
      <c r="R23" s="47"/>
      <c r="S23" s="59">
        <v>19</v>
      </c>
      <c r="T23" s="66">
        <v>31.900000000000002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1074</v>
      </c>
      <c r="F25" s="65">
        <f>F26+F27</f>
        <v>3938.1</v>
      </c>
      <c r="H25" s="117"/>
      <c r="I25" s="32" t="s">
        <v>28</v>
      </c>
      <c r="J25" s="100">
        <v>11</v>
      </c>
      <c r="K25" s="47" t="s">
        <v>17</v>
      </c>
      <c r="L25" s="68">
        <f>L26+L27</f>
        <v>42</v>
      </c>
      <c r="M25" s="65">
        <f>M26+M27</f>
        <v>150.60000000000002</v>
      </c>
      <c r="O25" s="117"/>
      <c r="P25" s="32" t="s">
        <v>28</v>
      </c>
      <c r="Q25" s="100">
        <v>11</v>
      </c>
      <c r="R25" s="47" t="s">
        <v>17</v>
      </c>
      <c r="S25" s="68">
        <f>S26+S27</f>
        <v>1032</v>
      </c>
      <c r="T25" s="65">
        <f>T26+T27</f>
        <v>3787.5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666</v>
      </c>
      <c r="F26" s="66">
        <v>1996.1</v>
      </c>
      <c r="H26" s="117"/>
      <c r="I26" s="30" t="s">
        <v>35</v>
      </c>
      <c r="J26" s="100">
        <v>12</v>
      </c>
      <c r="K26" s="47"/>
      <c r="L26" s="59">
        <v>26</v>
      </c>
      <c r="M26" s="66">
        <v>74.400000000000006</v>
      </c>
      <c r="O26" s="117"/>
      <c r="P26" s="30" t="s">
        <v>35</v>
      </c>
      <c r="Q26" s="100">
        <v>12</v>
      </c>
      <c r="R26" s="47"/>
      <c r="S26" s="59">
        <v>640</v>
      </c>
      <c r="T26" s="66">
        <v>1921.6999999999998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408</v>
      </c>
      <c r="F27" s="66">
        <v>1942</v>
      </c>
      <c r="H27" s="117"/>
      <c r="I27" s="33" t="s">
        <v>147</v>
      </c>
      <c r="J27" s="100">
        <v>13</v>
      </c>
      <c r="K27" s="47"/>
      <c r="L27" s="59">
        <v>16</v>
      </c>
      <c r="M27" s="66">
        <v>76.2</v>
      </c>
      <c r="O27" s="117"/>
      <c r="P27" s="33" t="s">
        <v>147</v>
      </c>
      <c r="Q27" s="100">
        <v>13</v>
      </c>
      <c r="R27" s="47"/>
      <c r="S27" s="59">
        <v>392</v>
      </c>
      <c r="T27" s="66">
        <v>1865.8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32</v>
      </c>
      <c r="F42" s="65">
        <f>F43+F47</f>
        <v>791.9</v>
      </c>
      <c r="H42" s="126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24.7</v>
      </c>
      <c r="O42" s="126" t="s">
        <v>26</v>
      </c>
      <c r="P42" s="42" t="s">
        <v>29</v>
      </c>
      <c r="Q42" s="49">
        <v>26</v>
      </c>
      <c r="R42" s="47"/>
      <c r="S42" s="68">
        <f>S43+S47</f>
        <v>31</v>
      </c>
      <c r="T42" s="65">
        <f>T43+T47</f>
        <v>767.19999999999993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32</v>
      </c>
      <c r="F43" s="66">
        <v>791.9</v>
      </c>
      <c r="H43" s="127"/>
      <c r="I43" s="36" t="s">
        <v>42</v>
      </c>
      <c r="J43" s="49">
        <v>27</v>
      </c>
      <c r="K43" s="47"/>
      <c r="L43" s="59">
        <v>1</v>
      </c>
      <c r="M43" s="66">
        <v>24.7</v>
      </c>
      <c r="O43" s="127"/>
      <c r="P43" s="36" t="s">
        <v>42</v>
      </c>
      <c r="Q43" s="49">
        <v>27</v>
      </c>
      <c r="R43" s="47"/>
      <c r="S43" s="59">
        <v>31</v>
      </c>
      <c r="T43" s="66">
        <v>767.19999999999993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260</v>
      </c>
      <c r="B7" s="134"/>
      <c r="C7" s="134"/>
      <c r="D7" s="134"/>
      <c r="E7" s="134"/>
      <c r="F7" s="134"/>
      <c r="H7" s="134" t="s">
        <v>260</v>
      </c>
      <c r="I7" s="134"/>
      <c r="J7" s="134"/>
      <c r="K7" s="134"/>
      <c r="L7" s="134"/>
      <c r="M7" s="134"/>
      <c r="O7" s="134" t="s">
        <v>260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36410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15656.3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20753.7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0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500</v>
      </c>
      <c r="F29" s="65">
        <f>F30+F40+F41</f>
        <v>36410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215</v>
      </c>
      <c r="M29" s="65">
        <f>M30+M40+M41</f>
        <v>15656.3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285</v>
      </c>
      <c r="T29" s="65">
        <f>T30+T40+T41</f>
        <v>20753.7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500</v>
      </c>
      <c r="F30" s="66">
        <v>36410</v>
      </c>
      <c r="G30" s="37"/>
      <c r="H30" s="117"/>
      <c r="I30" s="36" t="s">
        <v>42</v>
      </c>
      <c r="J30" s="49">
        <v>15</v>
      </c>
      <c r="K30" s="48" t="s">
        <v>9</v>
      </c>
      <c r="L30" s="59">
        <v>215</v>
      </c>
      <c r="M30" s="66">
        <v>15656.3</v>
      </c>
      <c r="N30" s="37"/>
      <c r="O30" s="117"/>
      <c r="P30" s="36" t="s">
        <v>42</v>
      </c>
      <c r="Q30" s="49">
        <v>15</v>
      </c>
      <c r="R30" s="48" t="s">
        <v>9</v>
      </c>
      <c r="S30" s="59">
        <v>285</v>
      </c>
      <c r="T30" s="66">
        <v>20753.7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500</v>
      </c>
      <c r="F32" s="67">
        <v>36410</v>
      </c>
      <c r="H32" s="117"/>
      <c r="I32" s="130"/>
      <c r="J32" s="49">
        <v>17</v>
      </c>
      <c r="K32" s="47" t="s">
        <v>9</v>
      </c>
      <c r="L32" s="60">
        <v>215</v>
      </c>
      <c r="M32" s="67">
        <v>15656.3</v>
      </c>
      <c r="O32" s="117"/>
      <c r="P32" s="130"/>
      <c r="Q32" s="49">
        <v>17</v>
      </c>
      <c r="R32" s="47" t="s">
        <v>9</v>
      </c>
      <c r="S32" s="60">
        <v>285</v>
      </c>
      <c r="T32" s="67">
        <v>20753.7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202</v>
      </c>
      <c r="B7" s="134"/>
      <c r="C7" s="134"/>
      <c r="D7" s="134"/>
      <c r="E7" s="134"/>
      <c r="F7" s="134"/>
      <c r="H7" s="134" t="s">
        <v>202</v>
      </c>
      <c r="I7" s="134"/>
      <c r="J7" s="134"/>
      <c r="K7" s="134"/>
      <c r="L7" s="134"/>
      <c r="M7" s="134"/>
      <c r="O7" s="134" t="s">
        <v>202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4697.2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1848.4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2848.7999999999997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0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216</v>
      </c>
      <c r="F29" s="65">
        <f>F30+F40+F41</f>
        <v>4697.2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85</v>
      </c>
      <c r="M29" s="65">
        <f>M30+M40+M41</f>
        <v>1848.4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131</v>
      </c>
      <c r="T29" s="65">
        <f>T30+T40+T41</f>
        <v>2848.7999999999997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216</v>
      </c>
      <c r="F30" s="66">
        <v>4697.2</v>
      </c>
      <c r="G30" s="37"/>
      <c r="H30" s="117"/>
      <c r="I30" s="36" t="s">
        <v>42</v>
      </c>
      <c r="J30" s="49">
        <v>15</v>
      </c>
      <c r="K30" s="48" t="s">
        <v>9</v>
      </c>
      <c r="L30" s="59">
        <v>85</v>
      </c>
      <c r="M30" s="66">
        <v>1848.4</v>
      </c>
      <c r="N30" s="37"/>
      <c r="O30" s="117"/>
      <c r="P30" s="36" t="s">
        <v>42</v>
      </c>
      <c r="Q30" s="49">
        <v>15</v>
      </c>
      <c r="R30" s="48" t="s">
        <v>9</v>
      </c>
      <c r="S30" s="59">
        <v>131</v>
      </c>
      <c r="T30" s="66">
        <v>2848.7999999999997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216</v>
      </c>
      <c r="F32" s="67">
        <v>4697.2</v>
      </c>
      <c r="H32" s="117"/>
      <c r="I32" s="130"/>
      <c r="J32" s="49">
        <v>17</v>
      </c>
      <c r="K32" s="47" t="s">
        <v>9</v>
      </c>
      <c r="L32" s="60">
        <v>85</v>
      </c>
      <c r="M32" s="67">
        <v>1848.4</v>
      </c>
      <c r="O32" s="117"/>
      <c r="P32" s="130"/>
      <c r="Q32" s="49">
        <v>17</v>
      </c>
      <c r="R32" s="47" t="s">
        <v>9</v>
      </c>
      <c r="S32" s="60">
        <v>131</v>
      </c>
      <c r="T32" s="67">
        <v>2848.7999999999997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262</v>
      </c>
      <c r="B7" s="134"/>
      <c r="C7" s="134"/>
      <c r="D7" s="134"/>
      <c r="E7" s="134"/>
      <c r="F7" s="134"/>
      <c r="H7" s="134" t="s">
        <v>262</v>
      </c>
      <c r="I7" s="134"/>
      <c r="J7" s="134"/>
      <c r="K7" s="134"/>
      <c r="L7" s="134"/>
      <c r="M7" s="134"/>
      <c r="O7" s="134" t="s">
        <v>262</v>
      </c>
      <c r="P7" s="134"/>
      <c r="Q7" s="134"/>
      <c r="R7" s="134"/>
      <c r="S7" s="134"/>
      <c r="T7" s="134"/>
      <c r="U7" s="70"/>
      <c r="V7" s="70"/>
    </row>
    <row r="8" spans="1:22" s="94" customFormat="1" ht="21" customHeight="1" x14ac:dyDescent="0.2">
      <c r="A8" s="121" t="s">
        <v>0</v>
      </c>
      <c r="B8" s="121"/>
      <c r="C8" s="121"/>
      <c r="D8" s="121"/>
      <c r="E8" s="121"/>
      <c r="F8" s="121"/>
      <c r="G8" s="96"/>
      <c r="H8" s="121" t="s">
        <v>0</v>
      </c>
      <c r="I8" s="121"/>
      <c r="J8" s="121"/>
      <c r="K8" s="121"/>
      <c r="L8" s="121"/>
      <c r="M8" s="121"/>
      <c r="N8" s="96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146.4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55.6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90.800000000000011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146.4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55.6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90.800000000000011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146.4</v>
      </c>
      <c r="H27" s="117"/>
      <c r="I27" s="33" t="s">
        <v>147</v>
      </c>
      <c r="J27" s="100">
        <v>13</v>
      </c>
      <c r="K27" s="47"/>
      <c r="L27" s="59">
        <v>0</v>
      </c>
      <c r="M27" s="66">
        <v>55.6</v>
      </c>
      <c r="O27" s="117"/>
      <c r="P27" s="33" t="s">
        <v>147</v>
      </c>
      <c r="Q27" s="100">
        <v>13</v>
      </c>
      <c r="R27" s="47"/>
      <c r="S27" s="59">
        <v>0</v>
      </c>
      <c r="T27" s="66">
        <v>90.800000000000011</v>
      </c>
      <c r="U27" s="34"/>
      <c r="V27" s="34"/>
    </row>
    <row r="28" spans="1:22" s="27" customFormat="1" ht="66" hidden="1" customHeight="1" x14ac:dyDescent="0.2">
      <c r="A28" s="95"/>
      <c r="B28" s="98"/>
      <c r="C28" s="49">
        <v>14</v>
      </c>
      <c r="D28" s="47"/>
      <c r="E28" s="59"/>
      <c r="F28" s="83">
        <f>M28+T28</f>
        <v>0</v>
      </c>
      <c r="H28" s="95"/>
      <c r="I28" s="98"/>
      <c r="J28" s="49">
        <v>14</v>
      </c>
      <c r="K28" s="47"/>
      <c r="L28" s="59"/>
      <c r="M28" s="83">
        <v>0</v>
      </c>
      <c r="O28" s="95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97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97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9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9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9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9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309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273</v>
      </c>
      <c r="B7" s="134"/>
      <c r="C7" s="134"/>
      <c r="D7" s="134"/>
      <c r="E7" s="134"/>
      <c r="F7" s="134"/>
      <c r="H7" s="134" t="s">
        <v>273</v>
      </c>
      <c r="I7" s="134"/>
      <c r="J7" s="134"/>
      <c r="K7" s="134"/>
      <c r="L7" s="134"/>
      <c r="M7" s="134"/>
      <c r="O7" s="134" t="s">
        <v>273</v>
      </c>
      <c r="P7" s="134"/>
      <c r="Q7" s="134"/>
      <c r="R7" s="134"/>
      <c r="S7" s="134"/>
      <c r="T7" s="134"/>
      <c r="U7" s="70"/>
      <c r="V7" s="70"/>
    </row>
    <row r="8" spans="1:22" s="108" customFormat="1" ht="21" customHeight="1" x14ac:dyDescent="0.2">
      <c r="A8" s="121" t="s">
        <v>0</v>
      </c>
      <c r="B8" s="121"/>
      <c r="C8" s="121"/>
      <c r="D8" s="121"/>
      <c r="E8" s="121"/>
      <c r="F8" s="121"/>
      <c r="G8" s="107"/>
      <c r="H8" s="121" t="s">
        <v>0</v>
      </c>
      <c r="I8" s="121"/>
      <c r="J8" s="121"/>
      <c r="K8" s="121"/>
      <c r="L8" s="121"/>
      <c r="M8" s="121"/>
      <c r="N8" s="107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193.3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96.699999999999989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96.6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>
        <f>M17+T17</f>
        <v>0</v>
      </c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100</v>
      </c>
      <c r="F19" s="65">
        <f>F20+F21</f>
        <v>58.7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50</v>
      </c>
      <c r="M19" s="65">
        <f>M20+M21</f>
        <v>29.4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50</v>
      </c>
      <c r="T19" s="65">
        <f>T20+T21</f>
        <v>29.300000000000004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100</v>
      </c>
      <c r="F21" s="66">
        <v>58.7</v>
      </c>
      <c r="H21" s="117"/>
      <c r="I21" s="33" t="s">
        <v>36</v>
      </c>
      <c r="J21" s="100">
        <v>7</v>
      </c>
      <c r="K21" s="47"/>
      <c r="L21" s="59">
        <v>50</v>
      </c>
      <c r="M21" s="66">
        <v>29.4</v>
      </c>
      <c r="O21" s="117"/>
      <c r="P21" s="33" t="s">
        <v>36</v>
      </c>
      <c r="Q21" s="100">
        <v>7</v>
      </c>
      <c r="R21" s="47"/>
      <c r="S21" s="59">
        <v>50</v>
      </c>
      <c r="T21" s="66">
        <v>29.300000000000004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100</v>
      </c>
      <c r="F25" s="65">
        <f>F26+F27</f>
        <v>134.6</v>
      </c>
      <c r="H25" s="117"/>
      <c r="I25" s="32" t="s">
        <v>28</v>
      </c>
      <c r="J25" s="100">
        <v>11</v>
      </c>
      <c r="K25" s="47" t="s">
        <v>17</v>
      </c>
      <c r="L25" s="68">
        <f>L26+L27</f>
        <v>50</v>
      </c>
      <c r="M25" s="65">
        <f>M26+M27</f>
        <v>67.3</v>
      </c>
      <c r="O25" s="117"/>
      <c r="P25" s="32" t="s">
        <v>28</v>
      </c>
      <c r="Q25" s="100">
        <v>11</v>
      </c>
      <c r="R25" s="47" t="s">
        <v>17</v>
      </c>
      <c r="S25" s="68">
        <f>S26+S27</f>
        <v>50</v>
      </c>
      <c r="T25" s="65">
        <f>T26+T27</f>
        <v>67.3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100</v>
      </c>
      <c r="F27" s="66">
        <v>134.6</v>
      </c>
      <c r="H27" s="117"/>
      <c r="I27" s="33" t="s">
        <v>147</v>
      </c>
      <c r="J27" s="100">
        <v>13</v>
      </c>
      <c r="K27" s="47"/>
      <c r="L27" s="59">
        <v>50</v>
      </c>
      <c r="M27" s="66">
        <v>67.3</v>
      </c>
      <c r="O27" s="117"/>
      <c r="P27" s="33" t="s">
        <v>147</v>
      </c>
      <c r="Q27" s="100">
        <v>13</v>
      </c>
      <c r="R27" s="47"/>
      <c r="S27" s="59">
        <v>50</v>
      </c>
      <c r="T27" s="66">
        <v>67.3</v>
      </c>
      <c r="U27" s="34"/>
      <c r="V27" s="34"/>
    </row>
    <row r="28" spans="1:22" s="27" customFormat="1" ht="66" hidden="1" customHeight="1" x14ac:dyDescent="0.2">
      <c r="A28" s="106"/>
      <c r="B28" s="98"/>
      <c r="C28" s="49">
        <v>14</v>
      </c>
      <c r="D28" s="47"/>
      <c r="E28" s="59"/>
      <c r="F28" s="83">
        <f>M28+T28</f>
        <v>0</v>
      </c>
      <c r="H28" s="106"/>
      <c r="I28" s="98"/>
      <c r="J28" s="49">
        <v>14</v>
      </c>
      <c r="K28" s="47"/>
      <c r="L28" s="59"/>
      <c r="M28" s="83">
        <v>0</v>
      </c>
      <c r="O28" s="106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10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10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10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10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10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10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109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10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10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109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10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10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203</v>
      </c>
      <c r="B7" s="134"/>
      <c r="C7" s="134"/>
      <c r="D7" s="134"/>
      <c r="E7" s="134"/>
      <c r="F7" s="134"/>
      <c r="H7" s="134" t="s">
        <v>203</v>
      </c>
      <c r="I7" s="134"/>
      <c r="J7" s="134"/>
      <c r="K7" s="134"/>
      <c r="L7" s="134"/>
      <c r="M7" s="134"/>
      <c r="O7" s="134" t="s">
        <v>203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36260.699999999997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10756.1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25504.6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36260.699999999997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10756.1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25504.6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36260.699999999997</v>
      </c>
      <c r="H26" s="117"/>
      <c r="I26" s="30" t="s">
        <v>35</v>
      </c>
      <c r="J26" s="100">
        <v>12</v>
      </c>
      <c r="K26" s="47"/>
      <c r="L26" s="59">
        <v>0</v>
      </c>
      <c r="M26" s="66">
        <v>10756.1</v>
      </c>
      <c r="O26" s="117"/>
      <c r="P26" s="30" t="s">
        <v>35</v>
      </c>
      <c r="Q26" s="100">
        <v>12</v>
      </c>
      <c r="R26" s="47"/>
      <c r="S26" s="59">
        <v>0</v>
      </c>
      <c r="T26" s="66">
        <v>25504.6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190</v>
      </c>
      <c r="B7" s="134"/>
      <c r="C7" s="134"/>
      <c r="D7" s="134"/>
      <c r="E7" s="134"/>
      <c r="F7" s="134"/>
      <c r="H7" s="134" t="s">
        <v>190</v>
      </c>
      <c r="I7" s="134"/>
      <c r="J7" s="134"/>
      <c r="K7" s="134"/>
      <c r="L7" s="134"/>
      <c r="M7" s="134"/>
      <c r="O7" s="134" t="s">
        <v>190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994925.79999999993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496005.6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498920.19999999995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159819</v>
      </c>
      <c r="F15" s="65">
        <v>994925.79999999993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79674</v>
      </c>
      <c r="M15" s="65">
        <v>496005.6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80145</v>
      </c>
      <c r="T15" s="65">
        <v>498920.19999999995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159819</v>
      </c>
      <c r="F16" s="66">
        <v>988965.79999999993</v>
      </c>
      <c r="H16" s="117"/>
      <c r="I16" s="30" t="s">
        <v>10</v>
      </c>
      <c r="J16" s="100">
        <v>3</v>
      </c>
      <c r="K16" s="47"/>
      <c r="L16" s="59">
        <v>79674</v>
      </c>
      <c r="M16" s="66">
        <v>493025.6</v>
      </c>
      <c r="O16" s="117"/>
      <c r="P16" s="30" t="s">
        <v>10</v>
      </c>
      <c r="Q16" s="100">
        <v>3</v>
      </c>
      <c r="R16" s="47"/>
      <c r="S16" s="59">
        <v>80145</v>
      </c>
      <c r="T16" s="66">
        <v>495940.19999999995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80</v>
      </c>
      <c r="F18" s="66">
        <v>5960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40</v>
      </c>
      <c r="M18" s="66">
        <v>2980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40</v>
      </c>
      <c r="T18" s="66">
        <v>2980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0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257</v>
      </c>
      <c r="B7" s="134"/>
      <c r="C7" s="134"/>
      <c r="D7" s="134"/>
      <c r="E7" s="134"/>
      <c r="F7" s="134"/>
      <c r="H7" s="134" t="s">
        <v>257</v>
      </c>
      <c r="I7" s="134"/>
      <c r="J7" s="134"/>
      <c r="K7" s="134"/>
      <c r="L7" s="134"/>
      <c r="M7" s="134"/>
      <c r="O7" s="134" t="s">
        <v>257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9879.4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4499.2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5380.1999999999989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9879.4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4499.2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5380.1999999999989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7874.4</v>
      </c>
      <c r="H26" s="117"/>
      <c r="I26" s="30" t="s">
        <v>35</v>
      </c>
      <c r="J26" s="100">
        <v>12</v>
      </c>
      <c r="K26" s="47"/>
      <c r="L26" s="59">
        <v>0</v>
      </c>
      <c r="M26" s="66">
        <v>3586.1</v>
      </c>
      <c r="O26" s="117"/>
      <c r="P26" s="30" t="s">
        <v>35</v>
      </c>
      <c r="Q26" s="100">
        <v>12</v>
      </c>
      <c r="R26" s="47"/>
      <c r="S26" s="59">
        <v>0</v>
      </c>
      <c r="T26" s="66">
        <v>4288.2999999999993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2005</v>
      </c>
      <c r="H27" s="117"/>
      <c r="I27" s="33" t="s">
        <v>147</v>
      </c>
      <c r="J27" s="100">
        <v>13</v>
      </c>
      <c r="K27" s="47"/>
      <c r="L27" s="59">
        <v>0</v>
      </c>
      <c r="M27" s="66">
        <v>913.1</v>
      </c>
      <c r="O27" s="117"/>
      <c r="P27" s="33" t="s">
        <v>147</v>
      </c>
      <c r="Q27" s="100">
        <v>13</v>
      </c>
      <c r="R27" s="47"/>
      <c r="S27" s="59">
        <v>0</v>
      </c>
      <c r="T27" s="66">
        <v>1091.9000000000001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204</v>
      </c>
      <c r="B7" s="134"/>
      <c r="C7" s="134"/>
      <c r="D7" s="134"/>
      <c r="E7" s="134"/>
      <c r="F7" s="134"/>
      <c r="H7" s="134" t="s">
        <v>204</v>
      </c>
      <c r="I7" s="134"/>
      <c r="J7" s="134"/>
      <c r="K7" s="134"/>
      <c r="L7" s="134"/>
      <c r="M7" s="134"/>
      <c r="O7" s="134" t="s">
        <v>204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27927.599999999999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11496.6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16431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27927.599999999999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11496.6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16431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27927.599999999999</v>
      </c>
      <c r="H27" s="117"/>
      <c r="I27" s="33" t="s">
        <v>147</v>
      </c>
      <c r="J27" s="100">
        <v>13</v>
      </c>
      <c r="K27" s="47"/>
      <c r="L27" s="59">
        <v>0</v>
      </c>
      <c r="M27" s="66">
        <v>11496.6</v>
      </c>
      <c r="O27" s="117"/>
      <c r="P27" s="33" t="s">
        <v>147</v>
      </c>
      <c r="Q27" s="100">
        <v>13</v>
      </c>
      <c r="R27" s="47"/>
      <c r="S27" s="59">
        <v>0</v>
      </c>
      <c r="T27" s="66">
        <v>16431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205</v>
      </c>
      <c r="B7" s="134"/>
      <c r="C7" s="134"/>
      <c r="D7" s="134"/>
      <c r="E7" s="134"/>
      <c r="F7" s="134"/>
      <c r="H7" s="134" t="s">
        <v>205</v>
      </c>
      <c r="I7" s="134"/>
      <c r="J7" s="134"/>
      <c r="K7" s="134"/>
      <c r="L7" s="134"/>
      <c r="M7" s="134"/>
      <c r="O7" s="134" t="s">
        <v>205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6072.6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2744.3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3328.3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6072.6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2744.3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3328.3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6072.6</v>
      </c>
      <c r="H27" s="117"/>
      <c r="I27" s="33" t="s">
        <v>147</v>
      </c>
      <c r="J27" s="100">
        <v>13</v>
      </c>
      <c r="K27" s="47"/>
      <c r="L27" s="59">
        <v>0</v>
      </c>
      <c r="M27" s="66">
        <v>2744.3</v>
      </c>
      <c r="O27" s="117"/>
      <c r="P27" s="33" t="s">
        <v>147</v>
      </c>
      <c r="Q27" s="100">
        <v>13</v>
      </c>
      <c r="R27" s="47"/>
      <c r="S27" s="59">
        <v>0</v>
      </c>
      <c r="T27" s="66">
        <v>3328.3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206</v>
      </c>
      <c r="B7" s="134"/>
      <c r="C7" s="134"/>
      <c r="D7" s="134"/>
      <c r="E7" s="134"/>
      <c r="F7" s="134"/>
      <c r="H7" s="134" t="s">
        <v>206</v>
      </c>
      <c r="I7" s="134"/>
      <c r="J7" s="134"/>
      <c r="K7" s="134"/>
      <c r="L7" s="134"/>
      <c r="M7" s="134"/>
      <c r="O7" s="134" t="s">
        <v>206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28689.3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13117.900000000001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15571.4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2794.3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1277.7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1516.6000000000001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2794.3</v>
      </c>
      <c r="H20" s="117"/>
      <c r="I20" s="30" t="s">
        <v>35</v>
      </c>
      <c r="J20" s="100">
        <v>6</v>
      </c>
      <c r="K20" s="47"/>
      <c r="L20" s="59">
        <v>0</v>
      </c>
      <c r="M20" s="66">
        <v>1277.7</v>
      </c>
      <c r="O20" s="117"/>
      <c r="P20" s="30" t="s">
        <v>35</v>
      </c>
      <c r="Q20" s="100">
        <v>6</v>
      </c>
      <c r="R20" s="47"/>
      <c r="S20" s="59">
        <v>0</v>
      </c>
      <c r="T20" s="66">
        <v>1516.6000000000001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25895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11840.2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14054.8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25895</v>
      </c>
      <c r="H27" s="117"/>
      <c r="I27" s="33" t="s">
        <v>147</v>
      </c>
      <c r="J27" s="100">
        <v>13</v>
      </c>
      <c r="K27" s="47"/>
      <c r="L27" s="59">
        <v>0</v>
      </c>
      <c r="M27" s="66">
        <v>11840.2</v>
      </c>
      <c r="O27" s="117"/>
      <c r="P27" s="33" t="s">
        <v>147</v>
      </c>
      <c r="Q27" s="100">
        <v>13</v>
      </c>
      <c r="R27" s="47"/>
      <c r="S27" s="59">
        <v>0</v>
      </c>
      <c r="T27" s="66">
        <v>14054.8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207</v>
      </c>
      <c r="B7" s="134"/>
      <c r="C7" s="134"/>
      <c r="D7" s="134"/>
      <c r="E7" s="134"/>
      <c r="F7" s="134"/>
      <c r="H7" s="134" t="s">
        <v>207</v>
      </c>
      <c r="I7" s="134"/>
      <c r="J7" s="134"/>
      <c r="K7" s="134"/>
      <c r="L7" s="134"/>
      <c r="M7" s="134"/>
      <c r="O7" s="134" t="s">
        <v>207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509.4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237.5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271.89999999999998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500</v>
      </c>
      <c r="F19" s="65">
        <f>F20+F21</f>
        <v>234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233</v>
      </c>
      <c r="M19" s="65">
        <f>M20+M21</f>
        <v>109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267</v>
      </c>
      <c r="T19" s="65">
        <f>T20+T21</f>
        <v>125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500</v>
      </c>
      <c r="F21" s="66">
        <v>234</v>
      </c>
      <c r="H21" s="117"/>
      <c r="I21" s="33" t="s">
        <v>36</v>
      </c>
      <c r="J21" s="100">
        <v>7</v>
      </c>
      <c r="K21" s="47"/>
      <c r="L21" s="59">
        <v>233</v>
      </c>
      <c r="M21" s="66">
        <v>109</v>
      </c>
      <c r="O21" s="117"/>
      <c r="P21" s="33" t="s">
        <v>36</v>
      </c>
      <c r="Q21" s="100">
        <v>7</v>
      </c>
      <c r="R21" s="47"/>
      <c r="S21" s="59">
        <v>267</v>
      </c>
      <c r="T21" s="66">
        <v>125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30</v>
      </c>
      <c r="F25" s="65">
        <f>F26+F27</f>
        <v>275.39999999999998</v>
      </c>
      <c r="H25" s="117"/>
      <c r="I25" s="32" t="s">
        <v>28</v>
      </c>
      <c r="J25" s="100">
        <v>11</v>
      </c>
      <c r="K25" s="47" t="s">
        <v>17</v>
      </c>
      <c r="L25" s="68">
        <f>L26+L27</f>
        <v>14</v>
      </c>
      <c r="M25" s="65">
        <f>M26+M27</f>
        <v>128.5</v>
      </c>
      <c r="O25" s="117"/>
      <c r="P25" s="32" t="s">
        <v>28</v>
      </c>
      <c r="Q25" s="100">
        <v>11</v>
      </c>
      <c r="R25" s="47" t="s">
        <v>17</v>
      </c>
      <c r="S25" s="68">
        <f>S26+S27</f>
        <v>16</v>
      </c>
      <c r="T25" s="65">
        <f>T26+T27</f>
        <v>146.89999999999998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30</v>
      </c>
      <c r="F27" s="66">
        <v>275.39999999999998</v>
      </c>
      <c r="H27" s="117"/>
      <c r="I27" s="33" t="s">
        <v>147</v>
      </c>
      <c r="J27" s="100">
        <v>13</v>
      </c>
      <c r="K27" s="47"/>
      <c r="L27" s="59">
        <v>14</v>
      </c>
      <c r="M27" s="66">
        <v>128.5</v>
      </c>
      <c r="O27" s="117"/>
      <c r="P27" s="33" t="s">
        <v>147</v>
      </c>
      <c r="Q27" s="100">
        <v>13</v>
      </c>
      <c r="R27" s="47"/>
      <c r="S27" s="59">
        <v>16</v>
      </c>
      <c r="T27" s="66">
        <v>146.89999999999998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208</v>
      </c>
      <c r="B7" s="134"/>
      <c r="C7" s="134"/>
      <c r="D7" s="134"/>
      <c r="E7" s="134"/>
      <c r="F7" s="134"/>
      <c r="H7" s="134" t="s">
        <v>208</v>
      </c>
      <c r="I7" s="134"/>
      <c r="J7" s="134"/>
      <c r="K7" s="134"/>
      <c r="L7" s="134"/>
      <c r="M7" s="134"/>
      <c r="O7" s="134" t="s">
        <v>208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9.3000000000000007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4.4000000000000004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4.9000000000000004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9.3000000000000007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4.4000000000000004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4.9000000000000004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9.3000000000000007</v>
      </c>
      <c r="H27" s="117"/>
      <c r="I27" s="33" t="s">
        <v>147</v>
      </c>
      <c r="J27" s="100">
        <v>13</v>
      </c>
      <c r="K27" s="47"/>
      <c r="L27" s="59">
        <v>0</v>
      </c>
      <c r="M27" s="66">
        <v>4.4000000000000004</v>
      </c>
      <c r="O27" s="117"/>
      <c r="P27" s="33" t="s">
        <v>147</v>
      </c>
      <c r="Q27" s="100">
        <v>13</v>
      </c>
      <c r="R27" s="47"/>
      <c r="S27" s="59">
        <v>0</v>
      </c>
      <c r="T27" s="66">
        <v>4.9000000000000004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40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209</v>
      </c>
      <c r="B7" s="134"/>
      <c r="C7" s="134"/>
      <c r="D7" s="134"/>
      <c r="E7" s="134"/>
      <c r="F7" s="134"/>
      <c r="H7" s="134" t="s">
        <v>209</v>
      </c>
      <c r="I7" s="134"/>
      <c r="J7" s="134"/>
      <c r="K7" s="134"/>
      <c r="L7" s="134"/>
      <c r="M7" s="134"/>
      <c r="O7" s="134" t="s">
        <v>209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13659.3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5474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8185.2999999999993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13659.3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5474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8185.2999999999993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13659.3</v>
      </c>
      <c r="H27" s="117"/>
      <c r="I27" s="33" t="s">
        <v>147</v>
      </c>
      <c r="J27" s="100">
        <v>13</v>
      </c>
      <c r="K27" s="47"/>
      <c r="L27" s="59">
        <v>0</v>
      </c>
      <c r="M27" s="66">
        <v>5474</v>
      </c>
      <c r="O27" s="117"/>
      <c r="P27" s="33" t="s">
        <v>147</v>
      </c>
      <c r="Q27" s="100">
        <v>13</v>
      </c>
      <c r="R27" s="47"/>
      <c r="S27" s="59">
        <v>0</v>
      </c>
      <c r="T27" s="66">
        <v>8185.2999999999993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8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188</v>
      </c>
      <c r="B7" s="134"/>
      <c r="C7" s="134"/>
      <c r="D7" s="134"/>
      <c r="E7" s="134"/>
      <c r="F7" s="134"/>
      <c r="H7" s="134" t="s">
        <v>188</v>
      </c>
      <c r="I7" s="134"/>
      <c r="J7" s="134"/>
      <c r="K7" s="134"/>
      <c r="L7" s="134"/>
      <c r="M7" s="134"/>
      <c r="O7" s="134" t="s">
        <v>188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66483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31771.599999999999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34711.399999999994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2500</v>
      </c>
      <c r="F19" s="65">
        <f>F20+F21</f>
        <v>1512.4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1195</v>
      </c>
      <c r="M19" s="65">
        <f>M20+M21</f>
        <v>722.9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1305</v>
      </c>
      <c r="T19" s="65">
        <f>T20+T21</f>
        <v>789.50000000000011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2500</v>
      </c>
      <c r="F20" s="66">
        <v>1512.4</v>
      </c>
      <c r="H20" s="117"/>
      <c r="I20" s="30" t="s">
        <v>35</v>
      </c>
      <c r="J20" s="100">
        <v>6</v>
      </c>
      <c r="K20" s="47"/>
      <c r="L20" s="59">
        <v>1195</v>
      </c>
      <c r="M20" s="66">
        <v>722.9</v>
      </c>
      <c r="O20" s="117"/>
      <c r="P20" s="30" t="s">
        <v>35</v>
      </c>
      <c r="Q20" s="100">
        <v>6</v>
      </c>
      <c r="R20" s="47"/>
      <c r="S20" s="59">
        <v>1305</v>
      </c>
      <c r="T20" s="66">
        <v>789.50000000000011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10100</v>
      </c>
      <c r="F22" s="65">
        <f t="shared" ref="F22" si="0">F23+F24</f>
        <v>19856.900000000001</v>
      </c>
      <c r="H22" s="117"/>
      <c r="I22" s="32" t="s">
        <v>31</v>
      </c>
      <c r="J22" s="100">
        <v>8</v>
      </c>
      <c r="K22" s="47" t="s">
        <v>16</v>
      </c>
      <c r="L22" s="68">
        <f>L23+L24</f>
        <v>4827</v>
      </c>
      <c r="M22" s="65">
        <f t="shared" ref="M22" si="1">M23+M24</f>
        <v>9490</v>
      </c>
      <c r="O22" s="117"/>
      <c r="P22" s="32" t="s">
        <v>31</v>
      </c>
      <c r="Q22" s="100">
        <v>8</v>
      </c>
      <c r="R22" s="47" t="s">
        <v>16</v>
      </c>
      <c r="S22" s="68">
        <f>S23+S24</f>
        <v>5273</v>
      </c>
      <c r="T22" s="65">
        <f t="shared" ref="T22" si="2">T23+T24</f>
        <v>10366.900000000001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10100</v>
      </c>
      <c r="F23" s="66">
        <v>19856.900000000001</v>
      </c>
      <c r="H23" s="117"/>
      <c r="I23" s="30" t="s">
        <v>35</v>
      </c>
      <c r="J23" s="100">
        <v>9</v>
      </c>
      <c r="K23" s="47"/>
      <c r="L23" s="59">
        <v>4827</v>
      </c>
      <c r="M23" s="66">
        <v>9490</v>
      </c>
      <c r="O23" s="117"/>
      <c r="P23" s="30" t="s">
        <v>35</v>
      </c>
      <c r="Q23" s="100">
        <v>9</v>
      </c>
      <c r="R23" s="47"/>
      <c r="S23" s="59">
        <v>5273</v>
      </c>
      <c r="T23" s="66">
        <v>10366.900000000001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8000</v>
      </c>
      <c r="F25" s="65">
        <f>F26+F27</f>
        <v>45113.7</v>
      </c>
      <c r="H25" s="117"/>
      <c r="I25" s="32" t="s">
        <v>28</v>
      </c>
      <c r="J25" s="100">
        <v>11</v>
      </c>
      <c r="K25" s="47" t="s">
        <v>17</v>
      </c>
      <c r="L25" s="68">
        <f>L26+L27</f>
        <v>3823</v>
      </c>
      <c r="M25" s="65">
        <f>M26+M27</f>
        <v>21558.7</v>
      </c>
      <c r="O25" s="117"/>
      <c r="P25" s="32" t="s">
        <v>28</v>
      </c>
      <c r="Q25" s="100">
        <v>11</v>
      </c>
      <c r="R25" s="47" t="s">
        <v>17</v>
      </c>
      <c r="S25" s="68">
        <f>S26+S27</f>
        <v>4177</v>
      </c>
      <c r="T25" s="65">
        <f>T26+T27</f>
        <v>23554.999999999996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8000</v>
      </c>
      <c r="F26" s="66">
        <v>45113.7</v>
      </c>
      <c r="H26" s="117"/>
      <c r="I26" s="30" t="s">
        <v>35</v>
      </c>
      <c r="J26" s="100">
        <v>12</v>
      </c>
      <c r="K26" s="47"/>
      <c r="L26" s="59">
        <v>3823</v>
      </c>
      <c r="M26" s="66">
        <v>21558.7</v>
      </c>
      <c r="O26" s="117"/>
      <c r="P26" s="30" t="s">
        <v>35</v>
      </c>
      <c r="Q26" s="100">
        <v>12</v>
      </c>
      <c r="R26" s="47"/>
      <c r="S26" s="59">
        <v>4177</v>
      </c>
      <c r="T26" s="66">
        <v>23554.999999999996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210</v>
      </c>
      <c r="B7" s="134"/>
      <c r="C7" s="134"/>
      <c r="D7" s="134"/>
      <c r="E7" s="134"/>
      <c r="F7" s="134"/>
      <c r="H7" s="134" t="s">
        <v>210</v>
      </c>
      <c r="I7" s="134"/>
      <c r="J7" s="134"/>
      <c r="K7" s="134"/>
      <c r="L7" s="134"/>
      <c r="M7" s="134"/>
      <c r="O7" s="134" t="s">
        <v>210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21254.5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9369.2000000000007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11885.3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21254.5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9369.2000000000007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11885.3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21254.5</v>
      </c>
      <c r="H27" s="117"/>
      <c r="I27" s="33" t="s">
        <v>147</v>
      </c>
      <c r="J27" s="100">
        <v>13</v>
      </c>
      <c r="K27" s="47"/>
      <c r="L27" s="59">
        <v>0</v>
      </c>
      <c r="M27" s="66">
        <v>9369.2000000000007</v>
      </c>
      <c r="O27" s="117"/>
      <c r="P27" s="33" t="s">
        <v>147</v>
      </c>
      <c r="Q27" s="100">
        <v>13</v>
      </c>
      <c r="R27" s="47"/>
      <c r="S27" s="59">
        <v>0</v>
      </c>
      <c r="T27" s="66">
        <v>11885.3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197</v>
      </c>
      <c r="B7" s="134"/>
      <c r="C7" s="134"/>
      <c r="D7" s="134"/>
      <c r="E7" s="134"/>
      <c r="F7" s="134"/>
      <c r="H7" s="134" t="s">
        <v>197</v>
      </c>
      <c r="I7" s="134"/>
      <c r="J7" s="134"/>
      <c r="K7" s="134"/>
      <c r="L7" s="134"/>
      <c r="M7" s="134"/>
      <c r="O7" s="134" t="s">
        <v>197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5493.3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2560.6000000000004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2932.7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91</v>
      </c>
      <c r="F19" s="65">
        <f>F20+F21</f>
        <v>73.3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42</v>
      </c>
      <c r="M19" s="65">
        <f>M20+M21</f>
        <v>33.799999999999997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49</v>
      </c>
      <c r="T19" s="65">
        <f>T20+T21</f>
        <v>39.5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91</v>
      </c>
      <c r="F21" s="66">
        <v>73.3</v>
      </c>
      <c r="H21" s="117"/>
      <c r="I21" s="33" t="s">
        <v>36</v>
      </c>
      <c r="J21" s="100">
        <v>7</v>
      </c>
      <c r="K21" s="47"/>
      <c r="L21" s="59">
        <v>42</v>
      </c>
      <c r="M21" s="66">
        <v>33.799999999999997</v>
      </c>
      <c r="O21" s="117"/>
      <c r="P21" s="33" t="s">
        <v>36</v>
      </c>
      <c r="Q21" s="100">
        <v>7</v>
      </c>
      <c r="R21" s="47"/>
      <c r="S21" s="59">
        <v>49</v>
      </c>
      <c r="T21" s="66">
        <v>39.5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5420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2526.8000000000002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2893.2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5420</v>
      </c>
      <c r="H27" s="117"/>
      <c r="I27" s="33" t="s">
        <v>147</v>
      </c>
      <c r="J27" s="100">
        <v>13</v>
      </c>
      <c r="K27" s="47"/>
      <c r="L27" s="59">
        <v>0</v>
      </c>
      <c r="M27" s="66">
        <v>2526.8000000000002</v>
      </c>
      <c r="O27" s="117"/>
      <c r="P27" s="33" t="s">
        <v>147</v>
      </c>
      <c r="Q27" s="100">
        <v>13</v>
      </c>
      <c r="R27" s="47"/>
      <c r="S27" s="59">
        <v>0</v>
      </c>
      <c r="T27" s="66">
        <v>2893.2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8.5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194</v>
      </c>
      <c r="B7" s="134"/>
      <c r="C7" s="134"/>
      <c r="D7" s="134"/>
      <c r="E7" s="134"/>
      <c r="F7" s="134"/>
      <c r="H7" s="134" t="s">
        <v>194</v>
      </c>
      <c r="I7" s="134"/>
      <c r="J7" s="134"/>
      <c r="K7" s="134"/>
      <c r="L7" s="134"/>
      <c r="M7" s="134"/>
      <c r="O7" s="134" t="s">
        <v>194</v>
      </c>
      <c r="P7" s="134"/>
      <c r="Q7" s="134"/>
      <c r="R7" s="134"/>
      <c r="S7" s="134"/>
      <c r="T7" s="134"/>
      <c r="U7" s="70"/>
      <c r="V7" s="70"/>
    </row>
    <row r="8" spans="1:22" s="113" customFormat="1" ht="21" customHeight="1" x14ac:dyDescent="0.2">
      <c r="A8" s="121" t="s">
        <v>0</v>
      </c>
      <c r="B8" s="121"/>
      <c r="C8" s="121"/>
      <c r="D8" s="121"/>
      <c r="E8" s="121"/>
      <c r="F8" s="121"/>
      <c r="G8" s="112"/>
      <c r="H8" s="121" t="s">
        <v>0</v>
      </c>
      <c r="I8" s="121"/>
      <c r="J8" s="121"/>
      <c r="K8" s="121"/>
      <c r="L8" s="121"/>
      <c r="M8" s="121"/>
      <c r="N8" s="112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600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300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300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600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300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300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600</v>
      </c>
      <c r="H27" s="117"/>
      <c r="I27" s="33" t="s">
        <v>147</v>
      </c>
      <c r="J27" s="100">
        <v>13</v>
      </c>
      <c r="K27" s="47"/>
      <c r="L27" s="59">
        <v>0</v>
      </c>
      <c r="M27" s="66">
        <v>300</v>
      </c>
      <c r="O27" s="117"/>
      <c r="P27" s="33" t="s">
        <v>147</v>
      </c>
      <c r="Q27" s="100">
        <v>13</v>
      </c>
      <c r="R27" s="47"/>
      <c r="S27" s="59">
        <v>0</v>
      </c>
      <c r="T27" s="66">
        <v>300</v>
      </c>
      <c r="U27" s="34"/>
      <c r="V27" s="34"/>
    </row>
    <row r="28" spans="1:22" s="27" customFormat="1" ht="66" hidden="1" customHeight="1" x14ac:dyDescent="0.2">
      <c r="A28" s="111"/>
      <c r="B28" s="98"/>
      <c r="C28" s="49">
        <v>14</v>
      </c>
      <c r="D28" s="47"/>
      <c r="E28" s="59"/>
      <c r="F28" s="83">
        <f>M28+T28</f>
        <v>0</v>
      </c>
      <c r="H28" s="111"/>
      <c r="I28" s="98"/>
      <c r="J28" s="49">
        <v>14</v>
      </c>
      <c r="K28" s="47"/>
      <c r="L28" s="59"/>
      <c r="M28" s="83">
        <v>0</v>
      </c>
      <c r="O28" s="111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114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114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114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114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114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114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114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114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114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114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114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114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211</v>
      </c>
      <c r="B7" s="134"/>
      <c r="C7" s="134"/>
      <c r="D7" s="134"/>
      <c r="E7" s="134"/>
      <c r="F7" s="134"/>
      <c r="H7" s="134" t="s">
        <v>211</v>
      </c>
      <c r="I7" s="134"/>
      <c r="J7" s="134"/>
      <c r="K7" s="134"/>
      <c r="L7" s="134"/>
      <c r="M7" s="134"/>
      <c r="O7" s="134" t="s">
        <v>211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4.4000000000000004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2.4000000000000004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4.4000000000000004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2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2.4000000000000004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4.4000000000000004</v>
      </c>
      <c r="H27" s="117"/>
      <c r="I27" s="33" t="s">
        <v>147</v>
      </c>
      <c r="J27" s="100">
        <v>13</v>
      </c>
      <c r="K27" s="47"/>
      <c r="L27" s="59">
        <v>0</v>
      </c>
      <c r="M27" s="66">
        <v>2</v>
      </c>
      <c r="O27" s="117"/>
      <c r="P27" s="33" t="s">
        <v>147</v>
      </c>
      <c r="Q27" s="100">
        <v>13</v>
      </c>
      <c r="R27" s="47"/>
      <c r="S27" s="59">
        <v>0</v>
      </c>
      <c r="T27" s="66">
        <v>2.4000000000000004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193</v>
      </c>
      <c r="B7" s="134"/>
      <c r="C7" s="134"/>
      <c r="D7" s="134"/>
      <c r="E7" s="134"/>
      <c r="F7" s="134"/>
      <c r="H7" s="134" t="s">
        <v>193</v>
      </c>
      <c r="I7" s="134"/>
      <c r="J7" s="134"/>
      <c r="K7" s="134"/>
      <c r="L7" s="134"/>
      <c r="M7" s="134"/>
      <c r="O7" s="134" t="s">
        <v>193</v>
      </c>
      <c r="P7" s="134"/>
      <c r="Q7" s="134"/>
      <c r="R7" s="134"/>
      <c r="S7" s="134"/>
      <c r="T7" s="134"/>
      <c r="U7" s="70"/>
      <c r="V7" s="70"/>
    </row>
    <row r="8" spans="1:22" s="16" customFormat="1" ht="21" customHeight="1" x14ac:dyDescent="0.2">
      <c r="A8" s="136" t="s">
        <v>0</v>
      </c>
      <c r="B8" s="136"/>
      <c r="C8" s="136"/>
      <c r="D8" s="136"/>
      <c r="E8" s="136"/>
      <c r="F8" s="136"/>
      <c r="G8" s="17"/>
      <c r="H8" s="136" t="s">
        <v>0</v>
      </c>
      <c r="I8" s="136"/>
      <c r="J8" s="136"/>
      <c r="K8" s="136"/>
      <c r="L8" s="136"/>
      <c r="M8" s="136"/>
      <c r="N8" s="17"/>
      <c r="O8" s="136" t="s">
        <v>0</v>
      </c>
      <c r="P8" s="136"/>
      <c r="Q8" s="136"/>
      <c r="R8" s="136"/>
      <c r="S8" s="136"/>
      <c r="T8" s="136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36" t="s">
        <v>1</v>
      </c>
      <c r="I10" s="136"/>
      <c r="J10" s="136"/>
      <c r="K10" s="136"/>
      <c r="L10" s="136"/>
      <c r="M10" s="136"/>
      <c r="O10" s="136" t="s">
        <v>1</v>
      </c>
      <c r="P10" s="136"/>
      <c r="Q10" s="136"/>
      <c r="R10" s="136"/>
      <c r="S10" s="136"/>
      <c r="T10" s="136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1206997.2000000002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893323.5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313673.70000000007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29595</v>
      </c>
      <c r="F15" s="65">
        <v>157153.20000000001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21903</v>
      </c>
      <c r="M15" s="65">
        <v>116337.2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7692</v>
      </c>
      <c r="T15" s="65">
        <v>40816.000000000015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29595</v>
      </c>
      <c r="F16" s="66">
        <v>154173.20000000001</v>
      </c>
      <c r="H16" s="117"/>
      <c r="I16" s="30" t="s">
        <v>10</v>
      </c>
      <c r="J16" s="100">
        <v>3</v>
      </c>
      <c r="K16" s="47"/>
      <c r="L16" s="59">
        <v>21903</v>
      </c>
      <c r="M16" s="66">
        <v>114102.2</v>
      </c>
      <c r="O16" s="117"/>
      <c r="P16" s="30" t="s">
        <v>10</v>
      </c>
      <c r="Q16" s="100">
        <v>3</v>
      </c>
      <c r="R16" s="47"/>
      <c r="S16" s="59">
        <v>7692</v>
      </c>
      <c r="T16" s="66">
        <v>40071.000000000015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40</v>
      </c>
      <c r="F18" s="66">
        <v>2980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30</v>
      </c>
      <c r="M18" s="66">
        <v>2235</v>
      </c>
      <c r="N18" s="31"/>
      <c r="O18" s="117"/>
      <c r="P18" s="30" t="s">
        <v>11</v>
      </c>
      <c r="Q18" s="100">
        <v>4</v>
      </c>
      <c r="R18" s="47" t="s">
        <v>12</v>
      </c>
      <c r="S18" s="59">
        <v>10</v>
      </c>
      <c r="T18" s="66">
        <v>745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264947</v>
      </c>
      <c r="F19" s="65">
        <f>F20+F21</f>
        <v>418349.7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196085</v>
      </c>
      <c r="M19" s="65">
        <f>M20+M21</f>
        <v>309617.59999999998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68862</v>
      </c>
      <c r="T19" s="65">
        <f>T20+T21</f>
        <v>108732.10000000002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107704</v>
      </c>
      <c r="F20" s="66">
        <v>344861.4</v>
      </c>
      <c r="H20" s="117"/>
      <c r="I20" s="30" t="s">
        <v>35</v>
      </c>
      <c r="J20" s="100">
        <v>6</v>
      </c>
      <c r="K20" s="47"/>
      <c r="L20" s="59">
        <v>79711</v>
      </c>
      <c r="M20" s="66">
        <v>255229.6</v>
      </c>
      <c r="O20" s="117"/>
      <c r="P20" s="30" t="s">
        <v>35</v>
      </c>
      <c r="Q20" s="100">
        <v>6</v>
      </c>
      <c r="R20" s="47"/>
      <c r="S20" s="59">
        <v>27993</v>
      </c>
      <c r="T20" s="66">
        <v>89631.800000000017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157243</v>
      </c>
      <c r="F21" s="66">
        <v>73488.3</v>
      </c>
      <c r="H21" s="117"/>
      <c r="I21" s="33" t="s">
        <v>36</v>
      </c>
      <c r="J21" s="100">
        <v>7</v>
      </c>
      <c r="K21" s="47"/>
      <c r="L21" s="59">
        <v>116374</v>
      </c>
      <c r="M21" s="66">
        <v>54388</v>
      </c>
      <c r="O21" s="117"/>
      <c r="P21" s="33" t="s">
        <v>36</v>
      </c>
      <c r="Q21" s="100">
        <v>7</v>
      </c>
      <c r="R21" s="47"/>
      <c r="S21" s="59">
        <v>40869</v>
      </c>
      <c r="T21" s="66">
        <v>19100.300000000003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65026</v>
      </c>
      <c r="F22" s="65">
        <f t="shared" ref="F22" si="0">F23+F24</f>
        <v>91708.9</v>
      </c>
      <c r="H22" s="117"/>
      <c r="I22" s="32" t="s">
        <v>31</v>
      </c>
      <c r="J22" s="100">
        <v>8</v>
      </c>
      <c r="K22" s="47" t="s">
        <v>16</v>
      </c>
      <c r="L22" s="68">
        <f>L23+L24</f>
        <v>48125</v>
      </c>
      <c r="M22" s="65">
        <f t="shared" ref="M22" si="1">M23+M24</f>
        <v>67872.7</v>
      </c>
      <c r="O22" s="117"/>
      <c r="P22" s="32" t="s">
        <v>31</v>
      </c>
      <c r="Q22" s="100">
        <v>8</v>
      </c>
      <c r="R22" s="47" t="s">
        <v>16</v>
      </c>
      <c r="S22" s="68">
        <f>S23+S24</f>
        <v>16901</v>
      </c>
      <c r="T22" s="65">
        <f t="shared" ref="T22" si="2">T23+T24</f>
        <v>23836.199999999997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65026</v>
      </c>
      <c r="F23" s="66">
        <v>91708.9</v>
      </c>
      <c r="H23" s="117"/>
      <c r="I23" s="30" t="s">
        <v>35</v>
      </c>
      <c r="J23" s="100">
        <v>9</v>
      </c>
      <c r="K23" s="47"/>
      <c r="L23" s="59">
        <v>48125</v>
      </c>
      <c r="M23" s="66">
        <v>67872.7</v>
      </c>
      <c r="O23" s="117"/>
      <c r="P23" s="30" t="s">
        <v>35</v>
      </c>
      <c r="Q23" s="100">
        <v>9</v>
      </c>
      <c r="R23" s="47"/>
      <c r="S23" s="59">
        <v>16901</v>
      </c>
      <c r="T23" s="66">
        <v>23836.199999999997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171035</v>
      </c>
      <c r="F25" s="65">
        <f>F26+F27</f>
        <v>503774.80000000005</v>
      </c>
      <c r="H25" s="117"/>
      <c r="I25" s="32" t="s">
        <v>28</v>
      </c>
      <c r="J25" s="100">
        <v>11</v>
      </c>
      <c r="K25" s="47" t="s">
        <v>17</v>
      </c>
      <c r="L25" s="68">
        <f>L26+L27</f>
        <v>126581</v>
      </c>
      <c r="M25" s="65">
        <f>M26+M27</f>
        <v>372837.5</v>
      </c>
      <c r="O25" s="117"/>
      <c r="P25" s="32" t="s">
        <v>28</v>
      </c>
      <c r="Q25" s="100">
        <v>11</v>
      </c>
      <c r="R25" s="47" t="s">
        <v>17</v>
      </c>
      <c r="S25" s="68">
        <f>S26+S27</f>
        <v>44454</v>
      </c>
      <c r="T25" s="65">
        <f>T26+T27</f>
        <v>130937.30000000002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79738</v>
      </c>
      <c r="F26" s="66">
        <v>315483.90000000002</v>
      </c>
      <c r="H26" s="117"/>
      <c r="I26" s="30" t="s">
        <v>35</v>
      </c>
      <c r="J26" s="100">
        <v>12</v>
      </c>
      <c r="K26" s="47"/>
      <c r="L26" s="59">
        <v>59013</v>
      </c>
      <c r="M26" s="66">
        <v>233485.3</v>
      </c>
      <c r="O26" s="117"/>
      <c r="P26" s="30" t="s">
        <v>35</v>
      </c>
      <c r="Q26" s="100">
        <v>12</v>
      </c>
      <c r="R26" s="47"/>
      <c r="S26" s="59">
        <v>20725</v>
      </c>
      <c r="T26" s="66">
        <v>81998.600000000035</v>
      </c>
      <c r="U26" s="34"/>
      <c r="V26" s="34"/>
    </row>
    <row r="27" spans="1:22" s="27" customFormat="1" ht="27.6" customHeight="1" x14ac:dyDescent="0.2">
      <c r="A27" s="135"/>
      <c r="B27" s="33" t="s">
        <v>147</v>
      </c>
      <c r="C27" s="100">
        <v>13</v>
      </c>
      <c r="D27" s="47"/>
      <c r="E27" s="59">
        <v>91297</v>
      </c>
      <c r="F27" s="66">
        <v>188290.9</v>
      </c>
      <c r="H27" s="135"/>
      <c r="I27" s="33" t="s">
        <v>147</v>
      </c>
      <c r="J27" s="100">
        <v>13</v>
      </c>
      <c r="K27" s="47"/>
      <c r="L27" s="59">
        <v>67568</v>
      </c>
      <c r="M27" s="66">
        <v>139352.20000000001</v>
      </c>
      <c r="O27" s="135"/>
      <c r="P27" s="33" t="s">
        <v>147</v>
      </c>
      <c r="Q27" s="100">
        <v>13</v>
      </c>
      <c r="R27" s="47"/>
      <c r="S27" s="59">
        <v>23729</v>
      </c>
      <c r="T27" s="66">
        <v>48938.699999999983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customHeight="1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46.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1729</v>
      </c>
      <c r="F42" s="65">
        <f>F43+F47</f>
        <v>36010.6</v>
      </c>
      <c r="H42" s="126" t="s">
        <v>26</v>
      </c>
      <c r="I42" s="42" t="s">
        <v>29</v>
      </c>
      <c r="J42" s="49">
        <v>26</v>
      </c>
      <c r="K42" s="47"/>
      <c r="L42" s="68">
        <f>L43+L47</f>
        <v>1280</v>
      </c>
      <c r="M42" s="65">
        <f>M43+M47</f>
        <v>26658.5</v>
      </c>
      <c r="O42" s="126" t="s">
        <v>26</v>
      </c>
      <c r="P42" s="42" t="s">
        <v>29</v>
      </c>
      <c r="Q42" s="49">
        <v>26</v>
      </c>
      <c r="R42" s="47"/>
      <c r="S42" s="68">
        <f>S43+S47</f>
        <v>449</v>
      </c>
      <c r="T42" s="65">
        <f>T43+T47</f>
        <v>9352.0999999999985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1729</v>
      </c>
      <c r="F43" s="66">
        <v>36010.6</v>
      </c>
      <c r="H43" s="127"/>
      <c r="I43" s="36" t="s">
        <v>42</v>
      </c>
      <c r="J43" s="49">
        <v>27</v>
      </c>
      <c r="K43" s="47"/>
      <c r="L43" s="59">
        <v>1280</v>
      </c>
      <c r="M43" s="66">
        <v>26658.5</v>
      </c>
      <c r="O43" s="127"/>
      <c r="P43" s="36" t="s">
        <v>42</v>
      </c>
      <c r="Q43" s="49">
        <v>27</v>
      </c>
      <c r="R43" s="47"/>
      <c r="S43" s="59">
        <v>449</v>
      </c>
      <c r="T43" s="66">
        <v>9352.0999999999985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50</v>
      </c>
      <c r="F44" s="67">
        <v>2802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37</v>
      </c>
      <c r="M44" s="67">
        <v>2073.5</v>
      </c>
      <c r="O44" s="127"/>
      <c r="P44" s="39" t="s">
        <v>40</v>
      </c>
      <c r="Q44" s="49">
        <v>28</v>
      </c>
      <c r="R44" s="48" t="s">
        <v>20</v>
      </c>
      <c r="S44" s="60">
        <v>13</v>
      </c>
      <c r="T44" s="67">
        <v>728.5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  <mergeCell ref="A6:F6"/>
    <mergeCell ref="A7:F7"/>
    <mergeCell ref="H7:M7"/>
    <mergeCell ref="H6:M6"/>
    <mergeCell ref="H8:M8"/>
    <mergeCell ref="A8:F8"/>
    <mergeCell ref="A9:F9"/>
    <mergeCell ref="A10:F10"/>
    <mergeCell ref="A12:B12"/>
    <mergeCell ref="A19:A27"/>
    <mergeCell ref="H19:H27"/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212</v>
      </c>
      <c r="B7" s="134"/>
      <c r="C7" s="134"/>
      <c r="D7" s="134"/>
      <c r="E7" s="134"/>
      <c r="F7" s="134"/>
      <c r="H7" s="134" t="s">
        <v>212</v>
      </c>
      <c r="I7" s="134"/>
      <c r="J7" s="134"/>
      <c r="K7" s="134"/>
      <c r="L7" s="134"/>
      <c r="M7" s="134"/>
      <c r="O7" s="134" t="s">
        <v>212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100160.29999999999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40500.5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59659.799999999988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4202</v>
      </c>
      <c r="F19" s="65">
        <f>F20+F21</f>
        <v>4925.5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1702</v>
      </c>
      <c r="M19" s="65">
        <f>M20+M21</f>
        <v>1995.1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2500</v>
      </c>
      <c r="T19" s="65">
        <f>T20+T21</f>
        <v>2930.4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4202</v>
      </c>
      <c r="F21" s="66">
        <v>4925.5</v>
      </c>
      <c r="H21" s="117"/>
      <c r="I21" s="33" t="s">
        <v>36</v>
      </c>
      <c r="J21" s="100">
        <v>7</v>
      </c>
      <c r="K21" s="47"/>
      <c r="L21" s="59">
        <v>1702</v>
      </c>
      <c r="M21" s="66">
        <v>1995.1</v>
      </c>
      <c r="O21" s="117"/>
      <c r="P21" s="33" t="s">
        <v>36</v>
      </c>
      <c r="Q21" s="100">
        <v>7</v>
      </c>
      <c r="R21" s="47"/>
      <c r="S21" s="59">
        <v>2500</v>
      </c>
      <c r="T21" s="66">
        <v>2930.4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5050</v>
      </c>
      <c r="F22" s="65">
        <f t="shared" ref="F22" si="0">F23+F24</f>
        <v>9795.5</v>
      </c>
      <c r="H22" s="117"/>
      <c r="I22" s="32" t="s">
        <v>31</v>
      </c>
      <c r="J22" s="100">
        <v>8</v>
      </c>
      <c r="K22" s="47" t="s">
        <v>16</v>
      </c>
      <c r="L22" s="68">
        <f>L23+L24</f>
        <v>2046</v>
      </c>
      <c r="M22" s="65">
        <f t="shared" ref="M22" si="1">M23+M24</f>
        <v>3968.6</v>
      </c>
      <c r="O22" s="117"/>
      <c r="P22" s="32" t="s">
        <v>31</v>
      </c>
      <c r="Q22" s="100">
        <v>8</v>
      </c>
      <c r="R22" s="47" t="s">
        <v>16</v>
      </c>
      <c r="S22" s="68">
        <f>S23+S24</f>
        <v>3004</v>
      </c>
      <c r="T22" s="65">
        <f t="shared" ref="T22" si="2">T23+T24</f>
        <v>5826.9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5050</v>
      </c>
      <c r="F23" s="66">
        <v>9795.5</v>
      </c>
      <c r="H23" s="117"/>
      <c r="I23" s="30" t="s">
        <v>35</v>
      </c>
      <c r="J23" s="100">
        <v>9</v>
      </c>
      <c r="K23" s="47"/>
      <c r="L23" s="59">
        <v>2046</v>
      </c>
      <c r="M23" s="66">
        <v>3968.6</v>
      </c>
      <c r="O23" s="117"/>
      <c r="P23" s="30" t="s">
        <v>35</v>
      </c>
      <c r="Q23" s="100">
        <v>9</v>
      </c>
      <c r="R23" s="47"/>
      <c r="S23" s="59">
        <v>3004</v>
      </c>
      <c r="T23" s="66">
        <v>5826.9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94</v>
      </c>
      <c r="F25" s="65">
        <f>F26+F27</f>
        <v>6157.2</v>
      </c>
      <c r="H25" s="117"/>
      <c r="I25" s="32" t="s">
        <v>28</v>
      </c>
      <c r="J25" s="100">
        <v>11</v>
      </c>
      <c r="K25" s="47" t="s">
        <v>17</v>
      </c>
      <c r="L25" s="68">
        <f>L26+L27</f>
        <v>38</v>
      </c>
      <c r="M25" s="65">
        <f>M26+M27</f>
        <v>2490.5</v>
      </c>
      <c r="O25" s="117"/>
      <c r="P25" s="32" t="s">
        <v>28</v>
      </c>
      <c r="Q25" s="100">
        <v>11</v>
      </c>
      <c r="R25" s="47" t="s">
        <v>17</v>
      </c>
      <c r="S25" s="68">
        <f>S26+S27</f>
        <v>56</v>
      </c>
      <c r="T25" s="65">
        <f>T26+T27</f>
        <v>3666.7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1769.5</v>
      </c>
      <c r="H26" s="117"/>
      <c r="I26" s="30" t="s">
        <v>35</v>
      </c>
      <c r="J26" s="100">
        <v>12</v>
      </c>
      <c r="K26" s="47"/>
      <c r="L26" s="59">
        <v>0</v>
      </c>
      <c r="M26" s="66">
        <v>716.7</v>
      </c>
      <c r="O26" s="117"/>
      <c r="P26" s="30" t="s">
        <v>35</v>
      </c>
      <c r="Q26" s="100">
        <v>12</v>
      </c>
      <c r="R26" s="47"/>
      <c r="S26" s="59">
        <v>0</v>
      </c>
      <c r="T26" s="66">
        <v>1052.8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94</v>
      </c>
      <c r="F27" s="66">
        <v>4387.7</v>
      </c>
      <c r="H27" s="117"/>
      <c r="I27" s="33" t="s">
        <v>147</v>
      </c>
      <c r="J27" s="100">
        <v>13</v>
      </c>
      <c r="K27" s="47"/>
      <c r="L27" s="59">
        <v>38</v>
      </c>
      <c r="M27" s="66">
        <v>1773.8</v>
      </c>
      <c r="O27" s="117"/>
      <c r="P27" s="33" t="s">
        <v>147</v>
      </c>
      <c r="Q27" s="100">
        <v>13</v>
      </c>
      <c r="R27" s="47"/>
      <c r="S27" s="59">
        <v>56</v>
      </c>
      <c r="T27" s="66">
        <v>2613.8999999999996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1263</v>
      </c>
      <c r="F29" s="65">
        <f>F30+F40+F41</f>
        <v>76319.599999999991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511</v>
      </c>
      <c r="M29" s="65">
        <f>M30+M40+M41</f>
        <v>30852.499999999996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752</v>
      </c>
      <c r="T29" s="65">
        <f>T30+T40+T41</f>
        <v>45467.099999999991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1183</v>
      </c>
      <c r="F30" s="66">
        <v>68382.599999999991</v>
      </c>
      <c r="G30" s="37"/>
      <c r="H30" s="117"/>
      <c r="I30" s="36" t="s">
        <v>42</v>
      </c>
      <c r="J30" s="49">
        <v>15</v>
      </c>
      <c r="K30" s="48" t="s">
        <v>9</v>
      </c>
      <c r="L30" s="59">
        <v>479</v>
      </c>
      <c r="M30" s="66">
        <v>27677.699999999997</v>
      </c>
      <c r="N30" s="37"/>
      <c r="O30" s="117"/>
      <c r="P30" s="36" t="s">
        <v>42</v>
      </c>
      <c r="Q30" s="49">
        <v>15</v>
      </c>
      <c r="R30" s="48" t="s">
        <v>9</v>
      </c>
      <c r="S30" s="59">
        <v>704</v>
      </c>
      <c r="T30" s="66">
        <v>40704.899999999994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213</v>
      </c>
      <c r="F32" s="67">
        <v>19863.8</v>
      </c>
      <c r="H32" s="117"/>
      <c r="I32" s="130"/>
      <c r="J32" s="49">
        <v>17</v>
      </c>
      <c r="K32" s="47" t="s">
        <v>9</v>
      </c>
      <c r="L32" s="60">
        <v>86</v>
      </c>
      <c r="M32" s="67">
        <v>8020.1</v>
      </c>
      <c r="O32" s="117"/>
      <c r="P32" s="130"/>
      <c r="Q32" s="49">
        <v>17</v>
      </c>
      <c r="R32" s="47" t="s">
        <v>9</v>
      </c>
      <c r="S32" s="60">
        <v>127</v>
      </c>
      <c r="T32" s="67">
        <v>11843.699999999999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80</v>
      </c>
      <c r="F40" s="66">
        <v>7937</v>
      </c>
      <c r="H40" s="117"/>
      <c r="I40" s="40" t="s">
        <v>13</v>
      </c>
      <c r="J40" s="49">
        <v>24</v>
      </c>
      <c r="K40" s="47" t="s">
        <v>9</v>
      </c>
      <c r="L40" s="59">
        <v>32</v>
      </c>
      <c r="M40" s="66">
        <v>3174.8</v>
      </c>
      <c r="O40" s="117"/>
      <c r="P40" s="40" t="s">
        <v>13</v>
      </c>
      <c r="Q40" s="49">
        <v>24</v>
      </c>
      <c r="R40" s="47" t="s">
        <v>9</v>
      </c>
      <c r="S40" s="59">
        <v>48</v>
      </c>
      <c r="T40" s="66">
        <v>4762.2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67</v>
      </c>
      <c r="F42" s="65">
        <f>F43+F47</f>
        <v>2962.5</v>
      </c>
      <c r="H42" s="126" t="s">
        <v>26</v>
      </c>
      <c r="I42" s="42" t="s">
        <v>29</v>
      </c>
      <c r="J42" s="49">
        <v>26</v>
      </c>
      <c r="K42" s="47"/>
      <c r="L42" s="68">
        <f>L43+L47</f>
        <v>27</v>
      </c>
      <c r="M42" s="65">
        <f>M43+M47</f>
        <v>1193.8</v>
      </c>
      <c r="O42" s="126" t="s">
        <v>26</v>
      </c>
      <c r="P42" s="42" t="s">
        <v>29</v>
      </c>
      <c r="Q42" s="49">
        <v>26</v>
      </c>
      <c r="R42" s="47"/>
      <c r="S42" s="68">
        <f>S43+S47</f>
        <v>40</v>
      </c>
      <c r="T42" s="65">
        <f>T43+T47</f>
        <v>1768.7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67</v>
      </c>
      <c r="F43" s="66">
        <v>2962.5</v>
      </c>
      <c r="H43" s="127"/>
      <c r="I43" s="36" t="s">
        <v>42</v>
      </c>
      <c r="J43" s="49">
        <v>27</v>
      </c>
      <c r="K43" s="47"/>
      <c r="L43" s="59">
        <v>27</v>
      </c>
      <c r="M43" s="66">
        <v>1193.8</v>
      </c>
      <c r="O43" s="127"/>
      <c r="P43" s="36" t="s">
        <v>42</v>
      </c>
      <c r="Q43" s="49">
        <v>27</v>
      </c>
      <c r="R43" s="47"/>
      <c r="S43" s="59">
        <v>40</v>
      </c>
      <c r="T43" s="66">
        <v>1768.7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67</v>
      </c>
      <c r="F45" s="67">
        <v>2962.5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27</v>
      </c>
      <c r="M45" s="67">
        <v>1193.8</v>
      </c>
      <c r="O45" s="127"/>
      <c r="P45" s="99" t="s">
        <v>251</v>
      </c>
      <c r="Q45" s="49">
        <v>29</v>
      </c>
      <c r="R45" s="48" t="s">
        <v>20</v>
      </c>
      <c r="S45" s="60">
        <v>40</v>
      </c>
      <c r="T45" s="67">
        <v>1768.7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213</v>
      </c>
      <c r="B7" s="134"/>
      <c r="C7" s="134"/>
      <c r="D7" s="134"/>
      <c r="E7" s="134"/>
      <c r="F7" s="134"/>
      <c r="H7" s="134" t="s">
        <v>213</v>
      </c>
      <c r="I7" s="134"/>
      <c r="J7" s="134"/>
      <c r="K7" s="134"/>
      <c r="L7" s="134"/>
      <c r="M7" s="134"/>
      <c r="O7" s="134" t="s">
        <v>213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6.6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3.3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3.3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6.6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3.3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3.3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6.6</v>
      </c>
      <c r="H27" s="117"/>
      <c r="I27" s="33" t="s">
        <v>147</v>
      </c>
      <c r="J27" s="100">
        <v>13</v>
      </c>
      <c r="K27" s="47"/>
      <c r="L27" s="59">
        <v>0</v>
      </c>
      <c r="M27" s="66">
        <v>3.3</v>
      </c>
      <c r="O27" s="117"/>
      <c r="P27" s="33" t="s">
        <v>147</v>
      </c>
      <c r="Q27" s="100">
        <v>13</v>
      </c>
      <c r="R27" s="47"/>
      <c r="S27" s="59">
        <v>0</v>
      </c>
      <c r="T27" s="66">
        <v>3.3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256</v>
      </c>
      <c r="B7" s="134"/>
      <c r="C7" s="134"/>
      <c r="D7" s="134"/>
      <c r="E7" s="134"/>
      <c r="F7" s="134"/>
      <c r="H7" s="134" t="s">
        <v>256</v>
      </c>
      <c r="I7" s="134"/>
      <c r="J7" s="134"/>
      <c r="K7" s="134"/>
      <c r="L7" s="134"/>
      <c r="M7" s="134"/>
      <c r="O7" s="134" t="s">
        <v>256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1164.5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427.5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737.00000000000011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1164.5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427.5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737.00000000000011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444.30000000000007</v>
      </c>
      <c r="H26" s="117"/>
      <c r="I26" s="30" t="s">
        <v>35</v>
      </c>
      <c r="J26" s="100">
        <v>12</v>
      </c>
      <c r="K26" s="47"/>
      <c r="L26" s="59">
        <v>0</v>
      </c>
      <c r="M26" s="66">
        <v>163.1</v>
      </c>
      <c r="O26" s="117"/>
      <c r="P26" s="30" t="s">
        <v>35</v>
      </c>
      <c r="Q26" s="100">
        <v>12</v>
      </c>
      <c r="R26" s="47"/>
      <c r="S26" s="59">
        <v>0</v>
      </c>
      <c r="T26" s="66">
        <v>281.20000000000005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720.2</v>
      </c>
      <c r="H27" s="117"/>
      <c r="I27" s="33" t="s">
        <v>147</v>
      </c>
      <c r="J27" s="100">
        <v>13</v>
      </c>
      <c r="K27" s="47"/>
      <c r="L27" s="59">
        <v>0</v>
      </c>
      <c r="M27" s="66">
        <v>264.39999999999998</v>
      </c>
      <c r="O27" s="117"/>
      <c r="P27" s="33" t="s">
        <v>147</v>
      </c>
      <c r="Q27" s="100">
        <v>13</v>
      </c>
      <c r="R27" s="47"/>
      <c r="S27" s="59">
        <v>0</v>
      </c>
      <c r="T27" s="66">
        <v>455.80000000000007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C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214</v>
      </c>
      <c r="B7" s="134"/>
      <c r="C7" s="134"/>
      <c r="D7" s="134"/>
      <c r="E7" s="134"/>
      <c r="F7" s="134"/>
      <c r="H7" s="134" t="s">
        <v>214</v>
      </c>
      <c r="I7" s="134"/>
      <c r="J7" s="134"/>
      <c r="K7" s="134"/>
      <c r="L7" s="134"/>
      <c r="M7" s="134"/>
      <c r="O7" s="134" t="s">
        <v>214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6.7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3.4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3.3000000000000003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6.7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3.4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3.3000000000000003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6.7</v>
      </c>
      <c r="H27" s="117"/>
      <c r="I27" s="33" t="s">
        <v>147</v>
      </c>
      <c r="J27" s="100">
        <v>13</v>
      </c>
      <c r="K27" s="47"/>
      <c r="L27" s="59">
        <v>0</v>
      </c>
      <c r="M27" s="66">
        <v>3.4</v>
      </c>
      <c r="O27" s="117"/>
      <c r="P27" s="33" t="s">
        <v>147</v>
      </c>
      <c r="Q27" s="100">
        <v>13</v>
      </c>
      <c r="R27" s="47"/>
      <c r="S27" s="59">
        <v>0</v>
      </c>
      <c r="T27" s="66">
        <v>3.3000000000000003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D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215</v>
      </c>
      <c r="B7" s="134"/>
      <c r="C7" s="134"/>
      <c r="D7" s="134"/>
      <c r="E7" s="134"/>
      <c r="F7" s="134"/>
      <c r="H7" s="134" t="s">
        <v>215</v>
      </c>
      <c r="I7" s="134"/>
      <c r="J7" s="134"/>
      <c r="K7" s="134"/>
      <c r="L7" s="134"/>
      <c r="M7" s="134"/>
      <c r="O7" s="134" t="s">
        <v>215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1228.5999999999999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428.4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800.19999999999993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1228.5999999999999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428.4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800.19999999999993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1228.5999999999999</v>
      </c>
      <c r="H27" s="117"/>
      <c r="I27" s="33" t="s">
        <v>147</v>
      </c>
      <c r="J27" s="100">
        <v>13</v>
      </c>
      <c r="K27" s="47"/>
      <c r="L27" s="59">
        <v>0</v>
      </c>
      <c r="M27" s="66">
        <v>428.4</v>
      </c>
      <c r="O27" s="117"/>
      <c r="P27" s="33" t="s">
        <v>147</v>
      </c>
      <c r="Q27" s="100">
        <v>13</v>
      </c>
      <c r="R27" s="47"/>
      <c r="S27" s="59">
        <v>0</v>
      </c>
      <c r="T27" s="66">
        <v>800.19999999999993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173</v>
      </c>
      <c r="B7" s="134"/>
      <c r="C7" s="134"/>
      <c r="D7" s="134"/>
      <c r="E7" s="134"/>
      <c r="F7" s="134"/>
      <c r="H7" s="134" t="s">
        <v>173</v>
      </c>
      <c r="I7" s="134"/>
      <c r="J7" s="134"/>
      <c r="K7" s="134"/>
      <c r="L7" s="134"/>
      <c r="M7" s="134"/>
      <c r="O7" s="134" t="s">
        <v>173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85335.900000000009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40176.699999999997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45159.199999999997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47640</v>
      </c>
      <c r="F19" s="65">
        <f>F20+F21</f>
        <v>18716.8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22423</v>
      </c>
      <c r="M19" s="65">
        <f>M20+M21</f>
        <v>8809.5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25217</v>
      </c>
      <c r="T19" s="65">
        <f>T20+T21</f>
        <v>9907.2999999999993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47640</v>
      </c>
      <c r="F20" s="66">
        <v>18716.8</v>
      </c>
      <c r="H20" s="117"/>
      <c r="I20" s="30" t="s">
        <v>35</v>
      </c>
      <c r="J20" s="100">
        <v>6</v>
      </c>
      <c r="K20" s="47"/>
      <c r="L20" s="59">
        <v>22423</v>
      </c>
      <c r="M20" s="66">
        <v>8809.5</v>
      </c>
      <c r="O20" s="117"/>
      <c r="P20" s="30" t="s">
        <v>35</v>
      </c>
      <c r="Q20" s="100">
        <v>6</v>
      </c>
      <c r="R20" s="47"/>
      <c r="S20" s="59">
        <v>25217</v>
      </c>
      <c r="T20" s="66">
        <v>9907.2999999999993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4400</v>
      </c>
      <c r="F25" s="65">
        <f>F26+F27</f>
        <v>3521.3</v>
      </c>
      <c r="H25" s="117"/>
      <c r="I25" s="32" t="s">
        <v>28</v>
      </c>
      <c r="J25" s="100">
        <v>11</v>
      </c>
      <c r="K25" s="47" t="s">
        <v>17</v>
      </c>
      <c r="L25" s="68">
        <f>L26+L27</f>
        <v>2071</v>
      </c>
      <c r="M25" s="65">
        <f>M26+M27</f>
        <v>1657.4</v>
      </c>
      <c r="O25" s="117"/>
      <c r="P25" s="32" t="s">
        <v>28</v>
      </c>
      <c r="Q25" s="100">
        <v>11</v>
      </c>
      <c r="R25" s="47" t="s">
        <v>17</v>
      </c>
      <c r="S25" s="68">
        <f>S26+S27</f>
        <v>2329</v>
      </c>
      <c r="T25" s="65">
        <f>T26+T27</f>
        <v>1863.9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4400</v>
      </c>
      <c r="F26" s="66">
        <v>3521.3</v>
      </c>
      <c r="H26" s="117"/>
      <c r="I26" s="30" t="s">
        <v>35</v>
      </c>
      <c r="J26" s="100">
        <v>12</v>
      </c>
      <c r="K26" s="47"/>
      <c r="L26" s="59">
        <v>2071</v>
      </c>
      <c r="M26" s="66">
        <v>1657.4</v>
      </c>
      <c r="O26" s="117"/>
      <c r="P26" s="30" t="s">
        <v>35</v>
      </c>
      <c r="Q26" s="100">
        <v>12</v>
      </c>
      <c r="R26" s="47"/>
      <c r="S26" s="59">
        <v>2329</v>
      </c>
      <c r="T26" s="66">
        <v>1863.9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830</v>
      </c>
      <c r="F29" s="65">
        <f>F30+F40+F41</f>
        <v>54530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391</v>
      </c>
      <c r="M29" s="65">
        <f>M30+M40+M41</f>
        <v>25688.2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439</v>
      </c>
      <c r="T29" s="65">
        <f>T30+T40+T41</f>
        <v>28841.8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830</v>
      </c>
      <c r="F30" s="66">
        <v>54530</v>
      </c>
      <c r="G30" s="37"/>
      <c r="H30" s="117"/>
      <c r="I30" s="36" t="s">
        <v>42</v>
      </c>
      <c r="J30" s="49">
        <v>15</v>
      </c>
      <c r="K30" s="48" t="s">
        <v>9</v>
      </c>
      <c r="L30" s="59">
        <v>391</v>
      </c>
      <c r="M30" s="66">
        <v>25688.2</v>
      </c>
      <c r="N30" s="37"/>
      <c r="O30" s="117"/>
      <c r="P30" s="36" t="s">
        <v>42</v>
      </c>
      <c r="Q30" s="49">
        <v>15</v>
      </c>
      <c r="R30" s="48" t="s">
        <v>9</v>
      </c>
      <c r="S30" s="59">
        <v>439</v>
      </c>
      <c r="T30" s="66">
        <v>28841.8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294</v>
      </c>
      <c r="F42" s="65">
        <f>F43+F47</f>
        <v>8567.7999999999993</v>
      </c>
      <c r="H42" s="126" t="s">
        <v>26</v>
      </c>
      <c r="I42" s="42" t="s">
        <v>29</v>
      </c>
      <c r="J42" s="49">
        <v>26</v>
      </c>
      <c r="K42" s="47"/>
      <c r="L42" s="68">
        <f>L43+L47</f>
        <v>138</v>
      </c>
      <c r="M42" s="65">
        <f>M43+M47</f>
        <v>4021.6</v>
      </c>
      <c r="O42" s="126" t="s">
        <v>26</v>
      </c>
      <c r="P42" s="42" t="s">
        <v>29</v>
      </c>
      <c r="Q42" s="49">
        <v>26</v>
      </c>
      <c r="R42" s="47"/>
      <c r="S42" s="68">
        <f>S43+S47</f>
        <v>156</v>
      </c>
      <c r="T42" s="65">
        <f>T43+T47</f>
        <v>4546.1999999999989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294</v>
      </c>
      <c r="F43" s="66">
        <v>8567.7999999999993</v>
      </c>
      <c r="H43" s="127"/>
      <c r="I43" s="36" t="s">
        <v>42</v>
      </c>
      <c r="J43" s="49">
        <v>27</v>
      </c>
      <c r="K43" s="47"/>
      <c r="L43" s="59">
        <v>138</v>
      </c>
      <c r="M43" s="66">
        <v>4021.6</v>
      </c>
      <c r="O43" s="127"/>
      <c r="P43" s="36" t="s">
        <v>42</v>
      </c>
      <c r="Q43" s="49">
        <v>27</v>
      </c>
      <c r="R43" s="47"/>
      <c r="S43" s="59">
        <v>156</v>
      </c>
      <c r="T43" s="66">
        <v>4546.1999999999989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253</v>
      </c>
      <c r="B7" s="134"/>
      <c r="C7" s="134"/>
      <c r="D7" s="134"/>
      <c r="E7" s="134"/>
      <c r="F7" s="134"/>
      <c r="H7" s="134" t="s">
        <v>253</v>
      </c>
      <c r="I7" s="134"/>
      <c r="J7" s="134"/>
      <c r="K7" s="134"/>
      <c r="L7" s="134"/>
      <c r="M7" s="134"/>
      <c r="O7" s="134" t="s">
        <v>253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7593.8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2947.4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4646.3999999999996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7593.8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2947.4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4646.3999999999996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7586.5</v>
      </c>
      <c r="H26" s="117"/>
      <c r="I26" s="30" t="s">
        <v>35</v>
      </c>
      <c r="J26" s="100">
        <v>12</v>
      </c>
      <c r="K26" s="47"/>
      <c r="L26" s="59">
        <v>0</v>
      </c>
      <c r="M26" s="66">
        <v>2944.6</v>
      </c>
      <c r="O26" s="117"/>
      <c r="P26" s="30" t="s">
        <v>35</v>
      </c>
      <c r="Q26" s="100">
        <v>12</v>
      </c>
      <c r="R26" s="47"/>
      <c r="S26" s="59">
        <v>0</v>
      </c>
      <c r="T26" s="66">
        <v>4641.8999999999996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7.3</v>
      </c>
      <c r="H27" s="117"/>
      <c r="I27" s="33" t="s">
        <v>147</v>
      </c>
      <c r="J27" s="100">
        <v>13</v>
      </c>
      <c r="K27" s="47"/>
      <c r="L27" s="59">
        <v>0</v>
      </c>
      <c r="M27" s="66">
        <v>2.8</v>
      </c>
      <c r="O27" s="117"/>
      <c r="P27" s="33" t="s">
        <v>147</v>
      </c>
      <c r="Q27" s="100">
        <v>13</v>
      </c>
      <c r="R27" s="47"/>
      <c r="S27" s="59">
        <v>0</v>
      </c>
      <c r="T27" s="66">
        <v>4.5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216</v>
      </c>
      <c r="B7" s="134"/>
      <c r="C7" s="134"/>
      <c r="D7" s="134"/>
      <c r="E7" s="134"/>
      <c r="F7" s="134"/>
      <c r="H7" s="134" t="s">
        <v>216</v>
      </c>
      <c r="I7" s="134"/>
      <c r="J7" s="134"/>
      <c r="K7" s="134"/>
      <c r="L7" s="134"/>
      <c r="M7" s="134"/>
      <c r="O7" s="134" t="s">
        <v>216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5936.1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3131.2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2804.9000000000005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5936.1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3131.2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2804.9000000000005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5936.1</v>
      </c>
      <c r="H27" s="117"/>
      <c r="I27" s="33" t="s">
        <v>147</v>
      </c>
      <c r="J27" s="100">
        <v>13</v>
      </c>
      <c r="K27" s="47"/>
      <c r="L27" s="59">
        <v>0</v>
      </c>
      <c r="M27" s="66">
        <v>3131.2</v>
      </c>
      <c r="O27" s="117"/>
      <c r="P27" s="33" t="s">
        <v>147</v>
      </c>
      <c r="Q27" s="100">
        <v>13</v>
      </c>
      <c r="R27" s="47"/>
      <c r="S27" s="59">
        <v>0</v>
      </c>
      <c r="T27" s="66">
        <v>2804.9000000000005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217</v>
      </c>
      <c r="B7" s="134"/>
      <c r="C7" s="134"/>
      <c r="D7" s="134"/>
      <c r="E7" s="134"/>
      <c r="F7" s="134"/>
      <c r="H7" s="134" t="s">
        <v>217</v>
      </c>
      <c r="I7" s="134"/>
      <c r="J7" s="134"/>
      <c r="K7" s="134"/>
      <c r="L7" s="134"/>
      <c r="M7" s="134"/>
      <c r="O7" s="134" t="s">
        <v>217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194815.80000000002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111223.59999999999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83592.200000000012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560</v>
      </c>
      <c r="F19" s="65">
        <f>F20+F21</f>
        <v>207.2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320</v>
      </c>
      <c r="M19" s="65">
        <f>M20+M21</f>
        <v>118.4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240</v>
      </c>
      <c r="T19" s="65">
        <f>T20+T21</f>
        <v>88.799999999999983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560</v>
      </c>
      <c r="F21" s="66">
        <v>207.2</v>
      </c>
      <c r="H21" s="117"/>
      <c r="I21" s="33" t="s">
        <v>36</v>
      </c>
      <c r="J21" s="100">
        <v>7</v>
      </c>
      <c r="K21" s="47"/>
      <c r="L21" s="59">
        <v>320</v>
      </c>
      <c r="M21" s="66">
        <v>118.4</v>
      </c>
      <c r="O21" s="117"/>
      <c r="P21" s="33" t="s">
        <v>36</v>
      </c>
      <c r="Q21" s="100">
        <v>7</v>
      </c>
      <c r="R21" s="47"/>
      <c r="S21" s="59">
        <v>240</v>
      </c>
      <c r="T21" s="66">
        <v>88.799999999999983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194608.6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111105.2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83503.400000000009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194608.6</v>
      </c>
      <c r="H26" s="117"/>
      <c r="I26" s="30" t="s">
        <v>35</v>
      </c>
      <c r="J26" s="100">
        <v>12</v>
      </c>
      <c r="K26" s="47"/>
      <c r="L26" s="59">
        <v>0</v>
      </c>
      <c r="M26" s="66">
        <v>111105.2</v>
      </c>
      <c r="O26" s="117"/>
      <c r="P26" s="30" t="s">
        <v>35</v>
      </c>
      <c r="Q26" s="100">
        <v>12</v>
      </c>
      <c r="R26" s="47"/>
      <c r="S26" s="59">
        <v>0</v>
      </c>
      <c r="T26" s="66">
        <v>83503.400000000009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218</v>
      </c>
      <c r="B7" s="134"/>
      <c r="C7" s="134"/>
      <c r="D7" s="134"/>
      <c r="E7" s="134"/>
      <c r="F7" s="134"/>
      <c r="H7" s="134" t="s">
        <v>218</v>
      </c>
      <c r="I7" s="134"/>
      <c r="J7" s="134"/>
      <c r="K7" s="134"/>
      <c r="L7" s="134"/>
      <c r="M7" s="134"/>
      <c r="O7" s="134" t="s">
        <v>218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50969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26420.6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24548.400000000001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11248</v>
      </c>
      <c r="F19" s="65">
        <f>F20+F21</f>
        <v>2953.9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5832</v>
      </c>
      <c r="M19" s="65">
        <f>M20+M21</f>
        <v>1531.6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5416</v>
      </c>
      <c r="T19" s="65">
        <f>T20+T21</f>
        <v>1422.3000000000002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11248</v>
      </c>
      <c r="F21" s="66">
        <v>2953.9</v>
      </c>
      <c r="H21" s="117"/>
      <c r="I21" s="33" t="s">
        <v>36</v>
      </c>
      <c r="J21" s="100">
        <v>7</v>
      </c>
      <c r="K21" s="47"/>
      <c r="L21" s="59">
        <v>5832</v>
      </c>
      <c r="M21" s="66">
        <v>1531.6</v>
      </c>
      <c r="O21" s="117"/>
      <c r="P21" s="33" t="s">
        <v>36</v>
      </c>
      <c r="Q21" s="100">
        <v>7</v>
      </c>
      <c r="R21" s="47"/>
      <c r="S21" s="59">
        <v>5416</v>
      </c>
      <c r="T21" s="66">
        <v>1422.3000000000002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13020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6750.2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6269.8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5218.3999999999996</v>
      </c>
      <c r="H26" s="117"/>
      <c r="I26" s="30" t="s">
        <v>35</v>
      </c>
      <c r="J26" s="100">
        <v>12</v>
      </c>
      <c r="K26" s="47"/>
      <c r="L26" s="59">
        <v>0</v>
      </c>
      <c r="M26" s="66">
        <v>2705.5</v>
      </c>
      <c r="O26" s="117"/>
      <c r="P26" s="30" t="s">
        <v>35</v>
      </c>
      <c r="Q26" s="100">
        <v>12</v>
      </c>
      <c r="R26" s="47"/>
      <c r="S26" s="59">
        <v>0</v>
      </c>
      <c r="T26" s="66">
        <v>2512.8999999999996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7801.6</v>
      </c>
      <c r="H27" s="117"/>
      <c r="I27" s="33" t="s">
        <v>147</v>
      </c>
      <c r="J27" s="100">
        <v>13</v>
      </c>
      <c r="K27" s="47"/>
      <c r="L27" s="59">
        <v>0</v>
      </c>
      <c r="M27" s="66">
        <v>4044.7</v>
      </c>
      <c r="O27" s="117"/>
      <c r="P27" s="33" t="s">
        <v>147</v>
      </c>
      <c r="Q27" s="100">
        <v>13</v>
      </c>
      <c r="R27" s="47"/>
      <c r="S27" s="59">
        <v>0</v>
      </c>
      <c r="T27" s="66">
        <v>3756.9000000000005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764</v>
      </c>
      <c r="F42" s="65">
        <f>F43+F47</f>
        <v>34995.1</v>
      </c>
      <c r="H42" s="126" t="s">
        <v>26</v>
      </c>
      <c r="I42" s="42" t="s">
        <v>29</v>
      </c>
      <c r="J42" s="49">
        <v>26</v>
      </c>
      <c r="K42" s="47"/>
      <c r="L42" s="68">
        <f>L43+L47</f>
        <v>396</v>
      </c>
      <c r="M42" s="65">
        <f>M43+M47</f>
        <v>18138.8</v>
      </c>
      <c r="O42" s="126" t="s">
        <v>26</v>
      </c>
      <c r="P42" s="42" t="s">
        <v>29</v>
      </c>
      <c r="Q42" s="49">
        <v>26</v>
      </c>
      <c r="R42" s="47"/>
      <c r="S42" s="68">
        <f>S43+S47</f>
        <v>368</v>
      </c>
      <c r="T42" s="65">
        <f>T43+T47</f>
        <v>16856.3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764</v>
      </c>
      <c r="F43" s="66">
        <v>34995.1</v>
      </c>
      <c r="H43" s="127"/>
      <c r="I43" s="36" t="s">
        <v>42</v>
      </c>
      <c r="J43" s="49">
        <v>27</v>
      </c>
      <c r="K43" s="47"/>
      <c r="L43" s="59">
        <v>396</v>
      </c>
      <c r="M43" s="66">
        <v>18138.8</v>
      </c>
      <c r="O43" s="127"/>
      <c r="P43" s="36" t="s">
        <v>42</v>
      </c>
      <c r="Q43" s="49">
        <v>27</v>
      </c>
      <c r="R43" s="47"/>
      <c r="S43" s="59">
        <v>368</v>
      </c>
      <c r="T43" s="66">
        <v>16856.3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219</v>
      </c>
      <c r="B7" s="134"/>
      <c r="C7" s="134"/>
      <c r="D7" s="134"/>
      <c r="E7" s="134"/>
      <c r="F7" s="134"/>
      <c r="H7" s="134" t="s">
        <v>219</v>
      </c>
      <c r="I7" s="134"/>
      <c r="J7" s="134"/>
      <c r="K7" s="134"/>
      <c r="L7" s="134"/>
      <c r="M7" s="134"/>
      <c r="O7" s="134" t="s">
        <v>219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5554.7999999999993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2346.6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3208.2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2180</v>
      </c>
      <c r="F19" s="65">
        <f>F20+F21</f>
        <v>1412.6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921</v>
      </c>
      <c r="M19" s="65">
        <f>M20+M21</f>
        <v>596.79999999999995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1259</v>
      </c>
      <c r="T19" s="65">
        <f>T20+T21</f>
        <v>815.8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2180</v>
      </c>
      <c r="F21" s="66">
        <v>1412.6</v>
      </c>
      <c r="H21" s="117"/>
      <c r="I21" s="33" t="s">
        <v>36</v>
      </c>
      <c r="J21" s="100">
        <v>7</v>
      </c>
      <c r="K21" s="47"/>
      <c r="L21" s="59">
        <v>921</v>
      </c>
      <c r="M21" s="66">
        <v>596.79999999999995</v>
      </c>
      <c r="O21" s="117"/>
      <c r="P21" s="33" t="s">
        <v>36</v>
      </c>
      <c r="Q21" s="100">
        <v>7</v>
      </c>
      <c r="R21" s="47"/>
      <c r="S21" s="59">
        <v>1259</v>
      </c>
      <c r="T21" s="66">
        <v>815.8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4142.2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1749.8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2392.3999999999996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4142.2</v>
      </c>
      <c r="H27" s="117"/>
      <c r="I27" s="33" t="s">
        <v>147</v>
      </c>
      <c r="J27" s="100">
        <v>13</v>
      </c>
      <c r="K27" s="47"/>
      <c r="L27" s="59">
        <v>0</v>
      </c>
      <c r="M27" s="66">
        <v>1749.8</v>
      </c>
      <c r="O27" s="117"/>
      <c r="P27" s="33" t="s">
        <v>147</v>
      </c>
      <c r="Q27" s="100">
        <v>13</v>
      </c>
      <c r="R27" s="47"/>
      <c r="S27" s="59">
        <v>0</v>
      </c>
      <c r="T27" s="66">
        <v>2392.3999999999996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220</v>
      </c>
      <c r="B7" s="134"/>
      <c r="C7" s="134"/>
      <c r="D7" s="134"/>
      <c r="E7" s="134"/>
      <c r="F7" s="134"/>
      <c r="H7" s="134" t="s">
        <v>220</v>
      </c>
      <c r="I7" s="134"/>
      <c r="J7" s="134"/>
      <c r="K7" s="134"/>
      <c r="L7" s="134"/>
      <c r="M7" s="134"/>
      <c r="O7" s="134" t="s">
        <v>220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2211.3000000000002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1617.7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593.60000000000014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2211.3000000000002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1617.7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593.60000000000014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2211.3000000000002</v>
      </c>
      <c r="H27" s="117"/>
      <c r="I27" s="33" t="s">
        <v>147</v>
      </c>
      <c r="J27" s="100">
        <v>13</v>
      </c>
      <c r="K27" s="47"/>
      <c r="L27" s="59">
        <v>0</v>
      </c>
      <c r="M27" s="66">
        <v>1617.7</v>
      </c>
      <c r="O27" s="117"/>
      <c r="P27" s="33" t="s">
        <v>147</v>
      </c>
      <c r="Q27" s="100">
        <v>13</v>
      </c>
      <c r="R27" s="47"/>
      <c r="S27" s="59">
        <v>0</v>
      </c>
      <c r="T27" s="66">
        <v>593.60000000000014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221</v>
      </c>
      <c r="B7" s="134"/>
      <c r="C7" s="134"/>
      <c r="D7" s="134"/>
      <c r="E7" s="134"/>
      <c r="F7" s="134"/>
      <c r="H7" s="134" t="s">
        <v>221</v>
      </c>
      <c r="I7" s="134"/>
      <c r="J7" s="134"/>
      <c r="K7" s="134"/>
      <c r="L7" s="134"/>
      <c r="M7" s="134"/>
      <c r="O7" s="134" t="s">
        <v>221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23363.3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9157.7999999999993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14205.5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2969</v>
      </c>
      <c r="F19" s="65">
        <f>F20+F21</f>
        <v>1345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1164</v>
      </c>
      <c r="M19" s="65">
        <f>M20+M21</f>
        <v>527.29999999999995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1805</v>
      </c>
      <c r="T19" s="65">
        <f>T20+T21</f>
        <v>817.7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2969</v>
      </c>
      <c r="F21" s="66">
        <v>1345</v>
      </c>
      <c r="H21" s="117"/>
      <c r="I21" s="33" t="s">
        <v>36</v>
      </c>
      <c r="J21" s="100">
        <v>7</v>
      </c>
      <c r="K21" s="47"/>
      <c r="L21" s="59">
        <v>1164</v>
      </c>
      <c r="M21" s="66">
        <v>527.29999999999995</v>
      </c>
      <c r="O21" s="117"/>
      <c r="P21" s="33" t="s">
        <v>36</v>
      </c>
      <c r="Q21" s="100">
        <v>7</v>
      </c>
      <c r="R21" s="47"/>
      <c r="S21" s="59">
        <v>1805</v>
      </c>
      <c r="T21" s="66">
        <v>817.7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22018.3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8630.5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13387.8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20737.8</v>
      </c>
      <c r="H26" s="117"/>
      <c r="I26" s="30" t="s">
        <v>35</v>
      </c>
      <c r="J26" s="100">
        <v>12</v>
      </c>
      <c r="K26" s="47"/>
      <c r="L26" s="59">
        <v>0</v>
      </c>
      <c r="M26" s="66">
        <v>8128.6</v>
      </c>
      <c r="O26" s="117"/>
      <c r="P26" s="30" t="s">
        <v>35</v>
      </c>
      <c r="Q26" s="100">
        <v>12</v>
      </c>
      <c r="R26" s="47"/>
      <c r="S26" s="59">
        <v>0</v>
      </c>
      <c r="T26" s="66">
        <v>12609.199999999999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1280.5</v>
      </c>
      <c r="H27" s="117"/>
      <c r="I27" s="33" t="s">
        <v>147</v>
      </c>
      <c r="J27" s="100">
        <v>13</v>
      </c>
      <c r="K27" s="47"/>
      <c r="L27" s="59">
        <v>0</v>
      </c>
      <c r="M27" s="66">
        <v>501.9</v>
      </c>
      <c r="O27" s="117"/>
      <c r="P27" s="33" t="s">
        <v>147</v>
      </c>
      <c r="Q27" s="100">
        <v>13</v>
      </c>
      <c r="R27" s="47"/>
      <c r="S27" s="59">
        <v>0</v>
      </c>
      <c r="T27" s="66">
        <v>778.6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222</v>
      </c>
      <c r="B7" s="134"/>
      <c r="C7" s="134"/>
      <c r="D7" s="134"/>
      <c r="E7" s="134"/>
      <c r="F7" s="134"/>
      <c r="H7" s="134" t="s">
        <v>222</v>
      </c>
      <c r="I7" s="134"/>
      <c r="J7" s="134"/>
      <c r="K7" s="134"/>
      <c r="L7" s="134"/>
      <c r="M7" s="134"/>
      <c r="O7" s="134" t="s">
        <v>222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41686.800000000003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19980.599999999999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21706.2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5573</v>
      </c>
      <c r="F19" s="65">
        <f>F20+F21</f>
        <v>2535.6999999999998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2639</v>
      </c>
      <c r="M19" s="65">
        <f>M20+M21</f>
        <v>1200.7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2934</v>
      </c>
      <c r="T19" s="65">
        <f>T20+T21</f>
        <v>1334.9999999999998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5573</v>
      </c>
      <c r="F21" s="66">
        <v>2535.6999999999998</v>
      </c>
      <c r="H21" s="117"/>
      <c r="I21" s="33" t="s">
        <v>36</v>
      </c>
      <c r="J21" s="100">
        <v>7</v>
      </c>
      <c r="K21" s="47"/>
      <c r="L21" s="59">
        <v>2639</v>
      </c>
      <c r="M21" s="66">
        <v>1200.7</v>
      </c>
      <c r="O21" s="117"/>
      <c r="P21" s="33" t="s">
        <v>36</v>
      </c>
      <c r="Q21" s="100">
        <v>7</v>
      </c>
      <c r="R21" s="47"/>
      <c r="S21" s="59">
        <v>2934</v>
      </c>
      <c r="T21" s="66">
        <v>1334.9999999999998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100</v>
      </c>
      <c r="F25" s="65">
        <f>F26+F27</f>
        <v>27647</v>
      </c>
      <c r="H25" s="117"/>
      <c r="I25" s="32" t="s">
        <v>28</v>
      </c>
      <c r="J25" s="100">
        <v>11</v>
      </c>
      <c r="K25" s="47" t="s">
        <v>17</v>
      </c>
      <c r="L25" s="68">
        <f>L26+L27</f>
        <v>48</v>
      </c>
      <c r="M25" s="65">
        <f>M26+M27</f>
        <v>13293.8</v>
      </c>
      <c r="O25" s="117"/>
      <c r="P25" s="32" t="s">
        <v>28</v>
      </c>
      <c r="Q25" s="100">
        <v>11</v>
      </c>
      <c r="R25" s="47" t="s">
        <v>17</v>
      </c>
      <c r="S25" s="68">
        <f>S26+S27</f>
        <v>52</v>
      </c>
      <c r="T25" s="65">
        <f>T26+T27</f>
        <v>14353.2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90</v>
      </c>
      <c r="F26" s="66">
        <v>23838.2</v>
      </c>
      <c r="H26" s="117"/>
      <c r="I26" s="30" t="s">
        <v>35</v>
      </c>
      <c r="J26" s="100">
        <v>12</v>
      </c>
      <c r="K26" s="47"/>
      <c r="L26" s="59">
        <v>43</v>
      </c>
      <c r="M26" s="66">
        <v>11389.4</v>
      </c>
      <c r="O26" s="117"/>
      <c r="P26" s="30" t="s">
        <v>35</v>
      </c>
      <c r="Q26" s="100">
        <v>12</v>
      </c>
      <c r="R26" s="47"/>
      <c r="S26" s="59">
        <v>47</v>
      </c>
      <c r="T26" s="66">
        <v>12448.800000000001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10</v>
      </c>
      <c r="F27" s="66">
        <v>3808.8</v>
      </c>
      <c r="H27" s="117"/>
      <c r="I27" s="33" t="s">
        <v>147</v>
      </c>
      <c r="J27" s="100">
        <v>13</v>
      </c>
      <c r="K27" s="47"/>
      <c r="L27" s="59">
        <v>5</v>
      </c>
      <c r="M27" s="66">
        <v>1904.4</v>
      </c>
      <c r="O27" s="117"/>
      <c r="P27" s="33" t="s">
        <v>147</v>
      </c>
      <c r="Q27" s="100">
        <v>13</v>
      </c>
      <c r="R27" s="47"/>
      <c r="S27" s="59">
        <v>5</v>
      </c>
      <c r="T27" s="66">
        <v>1904.4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266</v>
      </c>
      <c r="F42" s="65">
        <f>F43+F47</f>
        <v>11504.1</v>
      </c>
      <c r="H42" s="126" t="s">
        <v>26</v>
      </c>
      <c r="I42" s="42" t="s">
        <v>29</v>
      </c>
      <c r="J42" s="49">
        <v>26</v>
      </c>
      <c r="K42" s="47"/>
      <c r="L42" s="68">
        <f>L43+L47</f>
        <v>127</v>
      </c>
      <c r="M42" s="65">
        <f>M43+M47</f>
        <v>5486.1</v>
      </c>
      <c r="O42" s="126" t="s">
        <v>26</v>
      </c>
      <c r="P42" s="42" t="s">
        <v>29</v>
      </c>
      <c r="Q42" s="49">
        <v>26</v>
      </c>
      <c r="R42" s="47"/>
      <c r="S42" s="68">
        <f>S43+S47</f>
        <v>139</v>
      </c>
      <c r="T42" s="65">
        <f>T43+T47</f>
        <v>6018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266</v>
      </c>
      <c r="F43" s="66">
        <v>11504.1</v>
      </c>
      <c r="H43" s="127"/>
      <c r="I43" s="36" t="s">
        <v>42</v>
      </c>
      <c r="J43" s="49">
        <v>27</v>
      </c>
      <c r="K43" s="47"/>
      <c r="L43" s="59">
        <v>127</v>
      </c>
      <c r="M43" s="66">
        <v>5486.1</v>
      </c>
      <c r="O43" s="127"/>
      <c r="P43" s="36" t="s">
        <v>42</v>
      </c>
      <c r="Q43" s="49">
        <v>27</v>
      </c>
      <c r="R43" s="47"/>
      <c r="S43" s="59">
        <v>139</v>
      </c>
      <c r="T43" s="66">
        <v>6018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202</v>
      </c>
      <c r="F45" s="67">
        <v>8878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96</v>
      </c>
      <c r="M45" s="67">
        <v>4219.2</v>
      </c>
      <c r="O45" s="127"/>
      <c r="P45" s="99" t="s">
        <v>251</v>
      </c>
      <c r="Q45" s="49">
        <v>29</v>
      </c>
      <c r="R45" s="48" t="s">
        <v>20</v>
      </c>
      <c r="S45" s="60">
        <v>106</v>
      </c>
      <c r="T45" s="67">
        <v>4658.8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10</v>
      </c>
      <c r="F46" s="67">
        <v>133.1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5</v>
      </c>
      <c r="M46" s="67">
        <v>66.599999999999994</v>
      </c>
      <c r="O46" s="127"/>
      <c r="P46" s="99" t="s">
        <v>252</v>
      </c>
      <c r="Q46" s="49">
        <v>30</v>
      </c>
      <c r="R46" s="48" t="s">
        <v>20</v>
      </c>
      <c r="S46" s="60">
        <v>5</v>
      </c>
      <c r="T46" s="67">
        <v>66.5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223</v>
      </c>
      <c r="B7" s="134"/>
      <c r="C7" s="134"/>
      <c r="D7" s="134"/>
      <c r="E7" s="134"/>
      <c r="F7" s="134"/>
      <c r="H7" s="134" t="s">
        <v>223</v>
      </c>
      <c r="I7" s="134"/>
      <c r="J7" s="134"/>
      <c r="K7" s="134"/>
      <c r="L7" s="134"/>
      <c r="M7" s="134"/>
      <c r="O7" s="134" t="s">
        <v>223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14.600000000000001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6.9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7.7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12</v>
      </c>
      <c r="F19" s="65">
        <f>F20+F21</f>
        <v>5.3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5</v>
      </c>
      <c r="M19" s="65">
        <f>M20+M21</f>
        <v>2.2000000000000002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7</v>
      </c>
      <c r="T19" s="65">
        <f>T20+T21</f>
        <v>3.0999999999999996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12</v>
      </c>
      <c r="F21" s="66">
        <v>5.3</v>
      </c>
      <c r="H21" s="117"/>
      <c r="I21" s="33" t="s">
        <v>36</v>
      </c>
      <c r="J21" s="100">
        <v>7</v>
      </c>
      <c r="K21" s="47"/>
      <c r="L21" s="59">
        <v>5</v>
      </c>
      <c r="M21" s="66">
        <v>2.2000000000000002</v>
      </c>
      <c r="O21" s="117"/>
      <c r="P21" s="33" t="s">
        <v>36</v>
      </c>
      <c r="Q21" s="100">
        <v>7</v>
      </c>
      <c r="R21" s="47"/>
      <c r="S21" s="59">
        <v>7</v>
      </c>
      <c r="T21" s="66">
        <v>3.0999999999999996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10</v>
      </c>
      <c r="F25" s="65">
        <f>F26+F27</f>
        <v>9.3000000000000007</v>
      </c>
      <c r="H25" s="117"/>
      <c r="I25" s="32" t="s">
        <v>28</v>
      </c>
      <c r="J25" s="100">
        <v>11</v>
      </c>
      <c r="K25" s="47" t="s">
        <v>17</v>
      </c>
      <c r="L25" s="68">
        <f>L26+L27</f>
        <v>5</v>
      </c>
      <c r="M25" s="65">
        <f>M26+M27</f>
        <v>4.7</v>
      </c>
      <c r="O25" s="117"/>
      <c r="P25" s="32" t="s">
        <v>28</v>
      </c>
      <c r="Q25" s="100">
        <v>11</v>
      </c>
      <c r="R25" s="47" t="s">
        <v>17</v>
      </c>
      <c r="S25" s="68">
        <f>S26+S27</f>
        <v>5</v>
      </c>
      <c r="T25" s="65">
        <f>T26+T27</f>
        <v>4.6000000000000005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10</v>
      </c>
      <c r="F27" s="66">
        <v>9.3000000000000007</v>
      </c>
      <c r="H27" s="117"/>
      <c r="I27" s="33" t="s">
        <v>147</v>
      </c>
      <c r="J27" s="100">
        <v>13</v>
      </c>
      <c r="K27" s="47"/>
      <c r="L27" s="59">
        <v>5</v>
      </c>
      <c r="M27" s="66">
        <v>4.7</v>
      </c>
      <c r="O27" s="117"/>
      <c r="P27" s="33" t="s">
        <v>147</v>
      </c>
      <c r="Q27" s="100">
        <v>13</v>
      </c>
      <c r="R27" s="47"/>
      <c r="S27" s="59">
        <v>5</v>
      </c>
      <c r="T27" s="66">
        <v>4.6000000000000005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224</v>
      </c>
      <c r="B7" s="134"/>
      <c r="C7" s="134"/>
      <c r="D7" s="134"/>
      <c r="E7" s="134"/>
      <c r="F7" s="134"/>
      <c r="H7" s="134" t="s">
        <v>224</v>
      </c>
      <c r="I7" s="134"/>
      <c r="J7" s="134"/>
      <c r="K7" s="134"/>
      <c r="L7" s="134"/>
      <c r="M7" s="134"/>
      <c r="O7" s="134" t="s">
        <v>224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2144.1999999999998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894.40000000000009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1249.8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880</v>
      </c>
      <c r="F19" s="65">
        <f>F20+F21</f>
        <v>875.6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367</v>
      </c>
      <c r="M19" s="65">
        <f>M20+M21</f>
        <v>365.2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513</v>
      </c>
      <c r="T19" s="65">
        <f>T20+T21</f>
        <v>510.40000000000003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880</v>
      </c>
      <c r="F21" s="66">
        <v>875.6</v>
      </c>
      <c r="H21" s="117"/>
      <c r="I21" s="33" t="s">
        <v>36</v>
      </c>
      <c r="J21" s="100">
        <v>7</v>
      </c>
      <c r="K21" s="47"/>
      <c r="L21" s="59">
        <v>367</v>
      </c>
      <c r="M21" s="66">
        <v>365.2</v>
      </c>
      <c r="O21" s="117"/>
      <c r="P21" s="33" t="s">
        <v>36</v>
      </c>
      <c r="Q21" s="100">
        <v>7</v>
      </c>
      <c r="R21" s="47"/>
      <c r="S21" s="59">
        <v>513</v>
      </c>
      <c r="T21" s="66">
        <v>510.40000000000003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1268.5999999999999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529.20000000000005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739.39999999999986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1268.5999999999999</v>
      </c>
      <c r="H27" s="117"/>
      <c r="I27" s="33" t="s">
        <v>147</v>
      </c>
      <c r="J27" s="100">
        <v>13</v>
      </c>
      <c r="K27" s="47"/>
      <c r="L27" s="59">
        <v>0</v>
      </c>
      <c r="M27" s="66">
        <v>529.20000000000005</v>
      </c>
      <c r="O27" s="117"/>
      <c r="P27" s="33" t="s">
        <v>147</v>
      </c>
      <c r="Q27" s="100">
        <v>13</v>
      </c>
      <c r="R27" s="47"/>
      <c r="S27" s="59">
        <v>0</v>
      </c>
      <c r="T27" s="66">
        <v>739.39999999999986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6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189</v>
      </c>
      <c r="B7" s="134"/>
      <c r="C7" s="134"/>
      <c r="D7" s="134"/>
      <c r="E7" s="134"/>
      <c r="F7" s="134"/>
      <c r="H7" s="134" t="s">
        <v>189</v>
      </c>
      <c r="I7" s="134"/>
      <c r="J7" s="134"/>
      <c r="K7" s="134"/>
      <c r="L7" s="134"/>
      <c r="M7" s="134"/>
      <c r="O7" s="134" t="s">
        <v>189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171696.59999999998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80512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91184.599999999977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13000</v>
      </c>
      <c r="F19" s="65">
        <f>F20+F21</f>
        <v>7864.2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6096</v>
      </c>
      <c r="M19" s="65">
        <f>M20+M21</f>
        <v>3687.7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6904</v>
      </c>
      <c r="T19" s="65">
        <f>T20+T21</f>
        <v>4176.5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13000</v>
      </c>
      <c r="F20" s="66">
        <v>7864.2</v>
      </c>
      <c r="H20" s="117"/>
      <c r="I20" s="30" t="s">
        <v>35</v>
      </c>
      <c r="J20" s="100">
        <v>6</v>
      </c>
      <c r="K20" s="47"/>
      <c r="L20" s="59">
        <v>6096</v>
      </c>
      <c r="M20" s="66">
        <v>3687.7</v>
      </c>
      <c r="O20" s="117"/>
      <c r="P20" s="30" t="s">
        <v>35</v>
      </c>
      <c r="Q20" s="100">
        <v>6</v>
      </c>
      <c r="R20" s="47"/>
      <c r="S20" s="59">
        <v>6904</v>
      </c>
      <c r="T20" s="66">
        <v>4176.5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2000</v>
      </c>
      <c r="F22" s="65">
        <f t="shared" ref="F22" si="0">F23+F24</f>
        <v>3932.0999999999995</v>
      </c>
      <c r="H22" s="117"/>
      <c r="I22" s="32" t="s">
        <v>31</v>
      </c>
      <c r="J22" s="100">
        <v>8</v>
      </c>
      <c r="K22" s="47" t="s">
        <v>16</v>
      </c>
      <c r="L22" s="68">
        <f>L23+L24</f>
        <v>938</v>
      </c>
      <c r="M22" s="65">
        <f t="shared" ref="M22" si="1">M23+M24</f>
        <v>1844.2</v>
      </c>
      <c r="O22" s="117"/>
      <c r="P22" s="32" t="s">
        <v>31</v>
      </c>
      <c r="Q22" s="100">
        <v>8</v>
      </c>
      <c r="R22" s="47" t="s">
        <v>16</v>
      </c>
      <c r="S22" s="68">
        <f>S23+S24</f>
        <v>1062</v>
      </c>
      <c r="T22" s="65">
        <f t="shared" ref="T22" si="2">T23+T24</f>
        <v>2087.8999999999996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2000</v>
      </c>
      <c r="F23" s="66">
        <v>3932.0999999999995</v>
      </c>
      <c r="H23" s="117"/>
      <c r="I23" s="30" t="s">
        <v>35</v>
      </c>
      <c r="J23" s="100">
        <v>9</v>
      </c>
      <c r="K23" s="47"/>
      <c r="L23" s="59">
        <v>938</v>
      </c>
      <c r="M23" s="66">
        <v>1844.2</v>
      </c>
      <c r="O23" s="117"/>
      <c r="P23" s="30" t="s">
        <v>35</v>
      </c>
      <c r="Q23" s="100">
        <v>9</v>
      </c>
      <c r="R23" s="47"/>
      <c r="S23" s="59">
        <v>1062</v>
      </c>
      <c r="T23" s="66">
        <v>2087.8999999999996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25800</v>
      </c>
      <c r="F25" s="65">
        <f>F26+F27</f>
        <v>159900.29999999999</v>
      </c>
      <c r="H25" s="117"/>
      <c r="I25" s="32" t="s">
        <v>28</v>
      </c>
      <c r="J25" s="100">
        <v>11</v>
      </c>
      <c r="K25" s="47" t="s">
        <v>17</v>
      </c>
      <c r="L25" s="68">
        <f>L26+L27</f>
        <v>12098</v>
      </c>
      <c r="M25" s="65">
        <f>M26+M27</f>
        <v>74980.100000000006</v>
      </c>
      <c r="O25" s="117"/>
      <c r="P25" s="32" t="s">
        <v>28</v>
      </c>
      <c r="Q25" s="100">
        <v>11</v>
      </c>
      <c r="R25" s="47" t="s">
        <v>17</v>
      </c>
      <c r="S25" s="68">
        <f>S26+S27</f>
        <v>13702</v>
      </c>
      <c r="T25" s="65">
        <f>T26+T27</f>
        <v>84920.199999999983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25800</v>
      </c>
      <c r="F26" s="66">
        <v>159900.29999999999</v>
      </c>
      <c r="H26" s="117"/>
      <c r="I26" s="30" t="s">
        <v>35</v>
      </c>
      <c r="J26" s="100">
        <v>12</v>
      </c>
      <c r="K26" s="47"/>
      <c r="L26" s="59">
        <v>12098</v>
      </c>
      <c r="M26" s="66">
        <v>74980.100000000006</v>
      </c>
      <c r="O26" s="117"/>
      <c r="P26" s="30" t="s">
        <v>35</v>
      </c>
      <c r="Q26" s="100">
        <v>12</v>
      </c>
      <c r="R26" s="47"/>
      <c r="S26" s="59">
        <v>13702</v>
      </c>
      <c r="T26" s="66">
        <v>84920.199999999983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40" zoomScaleNormal="60" zoomScaleSheetLayoutView="4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225</v>
      </c>
      <c r="B7" s="134"/>
      <c r="C7" s="134"/>
      <c r="D7" s="134"/>
      <c r="E7" s="134"/>
      <c r="F7" s="134"/>
      <c r="H7" s="134" t="s">
        <v>225</v>
      </c>
      <c r="I7" s="134"/>
      <c r="J7" s="134"/>
      <c r="K7" s="134"/>
      <c r="L7" s="134"/>
      <c r="M7" s="134"/>
      <c r="O7" s="134" t="s">
        <v>225</v>
      </c>
      <c r="P7" s="134"/>
      <c r="Q7" s="134"/>
      <c r="R7" s="134"/>
      <c r="S7" s="134"/>
      <c r="T7" s="134"/>
      <c r="U7" s="70"/>
      <c r="V7" s="70"/>
    </row>
    <row r="8" spans="1:22" s="21" customFormat="1" ht="21" customHeight="1" x14ac:dyDescent="0.2">
      <c r="A8" s="121" t="s">
        <v>0</v>
      </c>
      <c r="B8" s="121"/>
      <c r="C8" s="121"/>
      <c r="D8" s="121"/>
      <c r="E8" s="121"/>
      <c r="F8" s="121"/>
      <c r="G8" s="22"/>
      <c r="H8" s="121" t="s">
        <v>0</v>
      </c>
      <c r="I8" s="121"/>
      <c r="J8" s="121"/>
      <c r="K8" s="121"/>
      <c r="L8" s="121"/>
      <c r="M8" s="121"/>
      <c r="N8" s="22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2.4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1.2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1.2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2.4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1.2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1.2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2.4</v>
      </c>
      <c r="H27" s="117"/>
      <c r="I27" s="33" t="s">
        <v>147</v>
      </c>
      <c r="J27" s="100">
        <v>13</v>
      </c>
      <c r="K27" s="47"/>
      <c r="L27" s="59">
        <v>0</v>
      </c>
      <c r="M27" s="66">
        <v>1.2</v>
      </c>
      <c r="O27" s="117"/>
      <c r="P27" s="33" t="s">
        <v>147</v>
      </c>
      <c r="Q27" s="100">
        <v>13</v>
      </c>
      <c r="R27" s="47"/>
      <c r="S27" s="59">
        <v>0</v>
      </c>
      <c r="T27" s="66">
        <v>1.2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226</v>
      </c>
      <c r="B7" s="134"/>
      <c r="C7" s="134"/>
      <c r="D7" s="134"/>
      <c r="E7" s="134"/>
      <c r="F7" s="134"/>
      <c r="H7" s="134" t="s">
        <v>226</v>
      </c>
      <c r="I7" s="134"/>
      <c r="J7" s="134"/>
      <c r="K7" s="134"/>
      <c r="L7" s="134"/>
      <c r="M7" s="134"/>
      <c r="O7" s="134" t="s">
        <v>226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10156.4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4541.1000000000004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5615.3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18900</v>
      </c>
      <c r="F19" s="65">
        <f>F20+F21</f>
        <v>6823.6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8450</v>
      </c>
      <c r="M19" s="65">
        <f>M20+M21</f>
        <v>3050.8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10450</v>
      </c>
      <c r="T19" s="65">
        <f>T20+T21</f>
        <v>3772.8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18900</v>
      </c>
      <c r="F21" s="66">
        <v>6823.6</v>
      </c>
      <c r="H21" s="117"/>
      <c r="I21" s="33" t="s">
        <v>36</v>
      </c>
      <c r="J21" s="100">
        <v>7</v>
      </c>
      <c r="K21" s="47"/>
      <c r="L21" s="59">
        <v>8450</v>
      </c>
      <c r="M21" s="66">
        <v>3050.8</v>
      </c>
      <c r="O21" s="117"/>
      <c r="P21" s="33" t="s">
        <v>36</v>
      </c>
      <c r="Q21" s="100">
        <v>7</v>
      </c>
      <c r="R21" s="47"/>
      <c r="S21" s="59">
        <v>10450</v>
      </c>
      <c r="T21" s="66">
        <v>3772.8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158</v>
      </c>
      <c r="F25" s="65">
        <f>F26+F27</f>
        <v>607.70000000000005</v>
      </c>
      <c r="H25" s="117"/>
      <c r="I25" s="32" t="s">
        <v>28</v>
      </c>
      <c r="J25" s="100">
        <v>11</v>
      </c>
      <c r="K25" s="47" t="s">
        <v>17</v>
      </c>
      <c r="L25" s="68">
        <f>L26+L27</f>
        <v>71</v>
      </c>
      <c r="M25" s="65">
        <f>M26+M27</f>
        <v>273.10000000000002</v>
      </c>
      <c r="O25" s="117"/>
      <c r="P25" s="32" t="s">
        <v>28</v>
      </c>
      <c r="Q25" s="100">
        <v>11</v>
      </c>
      <c r="R25" s="47" t="s">
        <v>17</v>
      </c>
      <c r="S25" s="68">
        <f>S26+S27</f>
        <v>87</v>
      </c>
      <c r="T25" s="65">
        <f>T26+T27</f>
        <v>334.6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158</v>
      </c>
      <c r="F27" s="66">
        <v>607.70000000000005</v>
      </c>
      <c r="H27" s="117"/>
      <c r="I27" s="33" t="s">
        <v>147</v>
      </c>
      <c r="J27" s="100">
        <v>13</v>
      </c>
      <c r="K27" s="47"/>
      <c r="L27" s="59">
        <v>71</v>
      </c>
      <c r="M27" s="66">
        <v>273.10000000000002</v>
      </c>
      <c r="O27" s="117"/>
      <c r="P27" s="33" t="s">
        <v>147</v>
      </c>
      <c r="Q27" s="100">
        <v>13</v>
      </c>
      <c r="R27" s="47"/>
      <c r="S27" s="59">
        <v>87</v>
      </c>
      <c r="T27" s="66">
        <v>334.6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150</v>
      </c>
      <c r="F42" s="65">
        <f>F43+F47</f>
        <v>2725.1</v>
      </c>
      <c r="H42" s="126" t="s">
        <v>26</v>
      </c>
      <c r="I42" s="42" t="s">
        <v>29</v>
      </c>
      <c r="J42" s="49">
        <v>26</v>
      </c>
      <c r="K42" s="47"/>
      <c r="L42" s="68">
        <f>L43+L47</f>
        <v>67</v>
      </c>
      <c r="M42" s="65">
        <f>M43+M47</f>
        <v>1217.2</v>
      </c>
      <c r="O42" s="126" t="s">
        <v>26</v>
      </c>
      <c r="P42" s="42" t="s">
        <v>29</v>
      </c>
      <c r="Q42" s="49">
        <v>26</v>
      </c>
      <c r="R42" s="47"/>
      <c r="S42" s="68">
        <f>S43+S47</f>
        <v>83</v>
      </c>
      <c r="T42" s="65">
        <f>T43+T47</f>
        <v>1507.8999999999999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150</v>
      </c>
      <c r="F43" s="66">
        <v>2725.1</v>
      </c>
      <c r="H43" s="127"/>
      <c r="I43" s="36" t="s">
        <v>42</v>
      </c>
      <c r="J43" s="49">
        <v>27</v>
      </c>
      <c r="K43" s="47"/>
      <c r="L43" s="59">
        <v>67</v>
      </c>
      <c r="M43" s="66">
        <v>1217.2</v>
      </c>
      <c r="O43" s="127"/>
      <c r="P43" s="36" t="s">
        <v>42</v>
      </c>
      <c r="Q43" s="49">
        <v>27</v>
      </c>
      <c r="R43" s="47"/>
      <c r="S43" s="59">
        <v>83</v>
      </c>
      <c r="T43" s="66">
        <v>1507.8999999999999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227</v>
      </c>
      <c r="B7" s="134"/>
      <c r="C7" s="134"/>
      <c r="D7" s="134"/>
      <c r="E7" s="134"/>
      <c r="F7" s="134"/>
      <c r="H7" s="134" t="s">
        <v>227</v>
      </c>
      <c r="I7" s="134"/>
      <c r="J7" s="134"/>
      <c r="K7" s="134"/>
      <c r="L7" s="134"/>
      <c r="M7" s="134"/>
      <c r="O7" s="134" t="s">
        <v>227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4405.1000000000004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1610.2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2794.9000000000005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4405.1000000000004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1610.2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2794.9000000000005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4405.1000000000004</v>
      </c>
      <c r="H27" s="117"/>
      <c r="I27" s="33" t="s">
        <v>147</v>
      </c>
      <c r="J27" s="100">
        <v>13</v>
      </c>
      <c r="K27" s="47"/>
      <c r="L27" s="59">
        <v>0</v>
      </c>
      <c r="M27" s="66">
        <v>1610.2</v>
      </c>
      <c r="O27" s="117"/>
      <c r="P27" s="33" t="s">
        <v>147</v>
      </c>
      <c r="Q27" s="100">
        <v>13</v>
      </c>
      <c r="R27" s="47"/>
      <c r="S27" s="59">
        <v>0</v>
      </c>
      <c r="T27" s="66">
        <v>2794.9000000000005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228</v>
      </c>
      <c r="B7" s="134"/>
      <c r="C7" s="134"/>
      <c r="D7" s="134"/>
      <c r="E7" s="134"/>
      <c r="F7" s="134"/>
      <c r="H7" s="134" t="s">
        <v>228</v>
      </c>
      <c r="I7" s="134"/>
      <c r="J7" s="134"/>
      <c r="K7" s="134"/>
      <c r="L7" s="134"/>
      <c r="M7" s="134"/>
      <c r="O7" s="134" t="s">
        <v>228</v>
      </c>
      <c r="P7" s="134"/>
      <c r="Q7" s="134"/>
      <c r="R7" s="134"/>
      <c r="S7" s="134"/>
      <c r="T7" s="134"/>
      <c r="U7" s="70"/>
      <c r="V7" s="70"/>
    </row>
    <row r="8" spans="1:22" s="94" customFormat="1" ht="21" customHeight="1" x14ac:dyDescent="0.2">
      <c r="A8" s="121" t="s">
        <v>0</v>
      </c>
      <c r="B8" s="121"/>
      <c r="C8" s="121"/>
      <c r="D8" s="121"/>
      <c r="E8" s="121"/>
      <c r="F8" s="121"/>
      <c r="G8" s="96"/>
      <c r="H8" s="121" t="s">
        <v>0</v>
      </c>
      <c r="I8" s="121"/>
      <c r="J8" s="121"/>
      <c r="K8" s="121"/>
      <c r="L8" s="121"/>
      <c r="M8" s="121"/>
      <c r="N8" s="96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233.9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90.100000000000009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143.79999999999998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402</v>
      </c>
      <c r="F19" s="65">
        <f>F20+F21</f>
        <v>225.5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155</v>
      </c>
      <c r="M19" s="65">
        <f>M20+M21</f>
        <v>86.9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247</v>
      </c>
      <c r="T19" s="65">
        <f>T20+T21</f>
        <v>138.6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7.1</v>
      </c>
      <c r="H20" s="117"/>
      <c r="I20" s="30" t="s">
        <v>35</v>
      </c>
      <c r="J20" s="100">
        <v>6</v>
      </c>
      <c r="K20" s="47"/>
      <c r="L20" s="59">
        <v>0</v>
      </c>
      <c r="M20" s="66">
        <v>2.7</v>
      </c>
      <c r="O20" s="117"/>
      <c r="P20" s="30" t="s">
        <v>35</v>
      </c>
      <c r="Q20" s="100">
        <v>6</v>
      </c>
      <c r="R20" s="47"/>
      <c r="S20" s="59">
        <v>0</v>
      </c>
      <c r="T20" s="66">
        <v>4.3999999999999995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402</v>
      </c>
      <c r="F21" s="66">
        <v>218.4</v>
      </c>
      <c r="H21" s="117"/>
      <c r="I21" s="33" t="s">
        <v>36</v>
      </c>
      <c r="J21" s="100">
        <v>7</v>
      </c>
      <c r="K21" s="47"/>
      <c r="L21" s="59">
        <v>155</v>
      </c>
      <c r="M21" s="66">
        <v>84.2</v>
      </c>
      <c r="O21" s="117"/>
      <c r="P21" s="33" t="s">
        <v>36</v>
      </c>
      <c r="Q21" s="100">
        <v>7</v>
      </c>
      <c r="R21" s="47"/>
      <c r="S21" s="59">
        <v>247</v>
      </c>
      <c r="T21" s="66">
        <v>134.19999999999999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8.4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3.2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5.2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8.4</v>
      </c>
      <c r="H27" s="117"/>
      <c r="I27" s="33" t="s">
        <v>147</v>
      </c>
      <c r="J27" s="100">
        <v>13</v>
      </c>
      <c r="K27" s="47"/>
      <c r="L27" s="59">
        <v>0</v>
      </c>
      <c r="M27" s="66">
        <v>3.2</v>
      </c>
      <c r="O27" s="117"/>
      <c r="P27" s="33" t="s">
        <v>147</v>
      </c>
      <c r="Q27" s="100">
        <v>13</v>
      </c>
      <c r="R27" s="47"/>
      <c r="S27" s="59">
        <v>0</v>
      </c>
      <c r="T27" s="66">
        <v>5.2</v>
      </c>
      <c r="U27" s="34"/>
      <c r="V27" s="34"/>
    </row>
    <row r="28" spans="1:22" s="27" customFormat="1" ht="66" hidden="1" customHeight="1" x14ac:dyDescent="0.2">
      <c r="A28" s="95"/>
      <c r="B28" s="98"/>
      <c r="C28" s="49">
        <v>14</v>
      </c>
      <c r="D28" s="47"/>
      <c r="E28" s="59"/>
      <c r="F28" s="83">
        <f>M28+T28</f>
        <v>0</v>
      </c>
      <c r="H28" s="95"/>
      <c r="I28" s="98"/>
      <c r="J28" s="49">
        <v>14</v>
      </c>
      <c r="K28" s="47"/>
      <c r="L28" s="59"/>
      <c r="M28" s="83">
        <v>0</v>
      </c>
      <c r="O28" s="95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97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97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9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9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9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9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8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229</v>
      </c>
      <c r="B7" s="134"/>
      <c r="C7" s="134"/>
      <c r="D7" s="134"/>
      <c r="E7" s="134"/>
      <c r="F7" s="134"/>
      <c r="H7" s="134" t="s">
        <v>229</v>
      </c>
      <c r="I7" s="134"/>
      <c r="J7" s="134"/>
      <c r="K7" s="134"/>
      <c r="L7" s="134"/>
      <c r="M7" s="134"/>
      <c r="O7" s="134" t="s">
        <v>229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34.6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15.7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18.899999999999999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17</v>
      </c>
      <c r="F19" s="65">
        <f>F20+F21</f>
        <v>9.1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8</v>
      </c>
      <c r="M19" s="65">
        <f>M20+M21</f>
        <v>4.3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9</v>
      </c>
      <c r="T19" s="65">
        <f>T20+T21</f>
        <v>4.8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17</v>
      </c>
      <c r="F21" s="66">
        <v>9.1</v>
      </c>
      <c r="H21" s="117"/>
      <c r="I21" s="33" t="s">
        <v>36</v>
      </c>
      <c r="J21" s="100">
        <v>7</v>
      </c>
      <c r="K21" s="47"/>
      <c r="L21" s="59">
        <v>8</v>
      </c>
      <c r="M21" s="66">
        <v>4.3</v>
      </c>
      <c r="O21" s="117"/>
      <c r="P21" s="33" t="s">
        <v>36</v>
      </c>
      <c r="Q21" s="100">
        <v>7</v>
      </c>
      <c r="R21" s="47"/>
      <c r="S21" s="59">
        <v>9</v>
      </c>
      <c r="T21" s="66">
        <v>4.8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25.5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11.4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14.1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25.5</v>
      </c>
      <c r="H27" s="117"/>
      <c r="I27" s="33" t="s">
        <v>147</v>
      </c>
      <c r="J27" s="100">
        <v>13</v>
      </c>
      <c r="K27" s="47"/>
      <c r="L27" s="59">
        <v>0</v>
      </c>
      <c r="M27" s="66">
        <v>11.4</v>
      </c>
      <c r="O27" s="117"/>
      <c r="P27" s="33" t="s">
        <v>147</v>
      </c>
      <c r="Q27" s="100">
        <v>13</v>
      </c>
      <c r="R27" s="47"/>
      <c r="S27" s="59">
        <v>0</v>
      </c>
      <c r="T27" s="66">
        <v>14.1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6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230</v>
      </c>
      <c r="B7" s="134"/>
      <c r="C7" s="134"/>
      <c r="D7" s="134"/>
      <c r="E7" s="134"/>
      <c r="F7" s="134"/>
      <c r="H7" s="134" t="s">
        <v>230</v>
      </c>
      <c r="I7" s="134"/>
      <c r="J7" s="134"/>
      <c r="K7" s="134"/>
      <c r="L7" s="134"/>
      <c r="M7" s="134"/>
      <c r="O7" s="134" t="s">
        <v>230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0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0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0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0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0</v>
      </c>
      <c r="H27" s="117"/>
      <c r="I27" s="33" t="s">
        <v>147</v>
      </c>
      <c r="J27" s="100">
        <v>13</v>
      </c>
      <c r="K27" s="47"/>
      <c r="L27" s="59">
        <v>0</v>
      </c>
      <c r="M27" s="66">
        <v>0</v>
      </c>
      <c r="O27" s="117"/>
      <c r="P27" s="33" t="s">
        <v>147</v>
      </c>
      <c r="Q27" s="100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6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191</v>
      </c>
      <c r="B7" s="134"/>
      <c r="C7" s="134"/>
      <c r="D7" s="134"/>
      <c r="E7" s="134"/>
      <c r="F7" s="134"/>
      <c r="H7" s="134" t="s">
        <v>191</v>
      </c>
      <c r="I7" s="134"/>
      <c r="J7" s="134"/>
      <c r="K7" s="134"/>
      <c r="L7" s="134"/>
      <c r="M7" s="134"/>
      <c r="O7" s="134" t="s">
        <v>191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65.8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30.6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35.199999999999996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65.8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30.6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35.199999999999996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65.8</v>
      </c>
      <c r="H27" s="117"/>
      <c r="I27" s="33" t="s">
        <v>147</v>
      </c>
      <c r="J27" s="100">
        <v>13</v>
      </c>
      <c r="K27" s="47"/>
      <c r="L27" s="59">
        <v>0</v>
      </c>
      <c r="M27" s="66">
        <v>30.6</v>
      </c>
      <c r="O27" s="117"/>
      <c r="P27" s="33" t="s">
        <v>147</v>
      </c>
      <c r="Q27" s="100">
        <v>13</v>
      </c>
      <c r="R27" s="47"/>
      <c r="S27" s="59">
        <v>0</v>
      </c>
      <c r="T27" s="66">
        <v>35.199999999999996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272</v>
      </c>
      <c r="B7" s="134"/>
      <c r="C7" s="134"/>
      <c r="D7" s="134"/>
      <c r="E7" s="134"/>
      <c r="F7" s="134"/>
      <c r="H7" s="134" t="s">
        <v>272</v>
      </c>
      <c r="I7" s="134"/>
      <c r="J7" s="134"/>
      <c r="K7" s="134"/>
      <c r="L7" s="134"/>
      <c r="M7" s="134"/>
      <c r="O7" s="134" t="s">
        <v>272</v>
      </c>
      <c r="P7" s="134"/>
      <c r="Q7" s="134"/>
      <c r="R7" s="134"/>
      <c r="S7" s="134"/>
      <c r="T7" s="134"/>
      <c r="U7" s="70"/>
      <c r="V7" s="70"/>
    </row>
    <row r="8" spans="1:22" s="108" customFormat="1" ht="21" customHeight="1" x14ac:dyDescent="0.2">
      <c r="A8" s="121" t="s">
        <v>0</v>
      </c>
      <c r="B8" s="121"/>
      <c r="C8" s="121"/>
      <c r="D8" s="121"/>
      <c r="E8" s="121"/>
      <c r="F8" s="121"/>
      <c r="G8" s="107"/>
      <c r="H8" s="121" t="s">
        <v>0</v>
      </c>
      <c r="I8" s="121"/>
      <c r="J8" s="121"/>
      <c r="K8" s="121"/>
      <c r="L8" s="121"/>
      <c r="M8" s="121"/>
      <c r="N8" s="107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25.5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12.8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12.7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>
        <f>M17+T17</f>
        <v>0</v>
      </c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0</v>
      </c>
      <c r="F19" s="65">
        <f>F20+F21</f>
        <v>0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0</v>
      </c>
      <c r="M19" s="65">
        <f>M20+M21</f>
        <v>0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25.5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12.8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12.7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25.5</v>
      </c>
      <c r="H27" s="117"/>
      <c r="I27" s="33" t="s">
        <v>147</v>
      </c>
      <c r="J27" s="100">
        <v>13</v>
      </c>
      <c r="K27" s="47"/>
      <c r="L27" s="59">
        <v>0</v>
      </c>
      <c r="M27" s="66">
        <v>12.8</v>
      </c>
      <c r="O27" s="117"/>
      <c r="P27" s="33" t="s">
        <v>147</v>
      </c>
      <c r="Q27" s="100">
        <v>13</v>
      </c>
      <c r="R27" s="47"/>
      <c r="S27" s="59">
        <v>0</v>
      </c>
      <c r="T27" s="66">
        <v>12.7</v>
      </c>
      <c r="U27" s="34"/>
      <c r="V27" s="34"/>
    </row>
    <row r="28" spans="1:22" s="27" customFormat="1" ht="66" hidden="1" customHeight="1" x14ac:dyDescent="0.2">
      <c r="A28" s="106"/>
      <c r="B28" s="98"/>
      <c r="C28" s="49">
        <v>14</v>
      </c>
      <c r="D28" s="47"/>
      <c r="E28" s="59"/>
      <c r="F28" s="83">
        <f>M28+T28</f>
        <v>0</v>
      </c>
      <c r="H28" s="106"/>
      <c r="I28" s="98"/>
      <c r="J28" s="49">
        <v>14</v>
      </c>
      <c r="K28" s="47"/>
      <c r="L28" s="59"/>
      <c r="M28" s="83">
        <v>0</v>
      </c>
      <c r="O28" s="106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10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10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10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6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6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0</v>
      </c>
      <c r="F43" s="66">
        <v>0</v>
      </c>
      <c r="H43" s="127"/>
      <c r="I43" s="36" t="s">
        <v>42</v>
      </c>
      <c r="J43" s="49">
        <v>27</v>
      </c>
      <c r="K43" s="47"/>
      <c r="L43" s="59">
        <v>0</v>
      </c>
      <c r="M43" s="66">
        <v>0</v>
      </c>
      <c r="O43" s="127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7"/>
      <c r="B44" s="10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7"/>
      <c r="I44" s="10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10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109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7"/>
      <c r="I45" s="10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10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109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7"/>
      <c r="I46" s="10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10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231</v>
      </c>
      <c r="B7" s="134"/>
      <c r="C7" s="134"/>
      <c r="D7" s="134"/>
      <c r="E7" s="134"/>
      <c r="F7" s="134"/>
      <c r="H7" s="134" t="s">
        <v>231</v>
      </c>
      <c r="I7" s="134"/>
      <c r="J7" s="134"/>
      <c r="K7" s="134"/>
      <c r="L7" s="134"/>
      <c r="M7" s="134"/>
      <c r="O7" s="134" t="s">
        <v>231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162675.9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72651.599999999991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90024.300000000017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40</v>
      </c>
      <c r="F19" s="65">
        <f>F20+F21</f>
        <v>34.299999999999997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18</v>
      </c>
      <c r="M19" s="65">
        <f>M20+M21</f>
        <v>15.4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22</v>
      </c>
      <c r="T19" s="65">
        <f>T20+T21</f>
        <v>18.899999999999999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40</v>
      </c>
      <c r="F20" s="66">
        <v>34.299999999999997</v>
      </c>
      <c r="H20" s="117"/>
      <c r="I20" s="30" t="s">
        <v>35</v>
      </c>
      <c r="J20" s="100">
        <v>6</v>
      </c>
      <c r="K20" s="47"/>
      <c r="L20" s="59">
        <v>18</v>
      </c>
      <c r="M20" s="66">
        <v>15.4</v>
      </c>
      <c r="O20" s="117"/>
      <c r="P20" s="30" t="s">
        <v>35</v>
      </c>
      <c r="Q20" s="100">
        <v>6</v>
      </c>
      <c r="R20" s="47"/>
      <c r="S20" s="59">
        <v>22</v>
      </c>
      <c r="T20" s="66">
        <v>18.899999999999999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0</v>
      </c>
      <c r="F21" s="66">
        <v>0</v>
      </c>
      <c r="H21" s="117"/>
      <c r="I21" s="33" t="s">
        <v>36</v>
      </c>
      <c r="J21" s="100">
        <v>7</v>
      </c>
      <c r="K21" s="47"/>
      <c r="L21" s="59">
        <v>0</v>
      </c>
      <c r="M21" s="66">
        <v>0</v>
      </c>
      <c r="O21" s="117"/>
      <c r="P21" s="33" t="s">
        <v>36</v>
      </c>
      <c r="Q21" s="100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0</v>
      </c>
      <c r="F25" s="65">
        <f>F26+F27</f>
        <v>152710.30000000002</v>
      </c>
      <c r="H25" s="117"/>
      <c r="I25" s="32" t="s">
        <v>28</v>
      </c>
      <c r="J25" s="100">
        <v>11</v>
      </c>
      <c r="K25" s="47" t="s">
        <v>17</v>
      </c>
      <c r="L25" s="68">
        <f>L26+L27</f>
        <v>0</v>
      </c>
      <c r="M25" s="65">
        <f>M26+M27</f>
        <v>68122</v>
      </c>
      <c r="O25" s="117"/>
      <c r="P25" s="32" t="s">
        <v>28</v>
      </c>
      <c r="Q25" s="100">
        <v>11</v>
      </c>
      <c r="R25" s="47" t="s">
        <v>17</v>
      </c>
      <c r="S25" s="68">
        <f>S26+S27</f>
        <v>0</v>
      </c>
      <c r="T25" s="65">
        <f>T26+T27</f>
        <v>84588.300000000017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151376.20000000001</v>
      </c>
      <c r="H26" s="117"/>
      <c r="I26" s="30" t="s">
        <v>35</v>
      </c>
      <c r="J26" s="100">
        <v>12</v>
      </c>
      <c r="K26" s="47"/>
      <c r="L26" s="59">
        <v>0</v>
      </c>
      <c r="M26" s="66">
        <v>67526.899999999994</v>
      </c>
      <c r="O26" s="117"/>
      <c r="P26" s="30" t="s">
        <v>35</v>
      </c>
      <c r="Q26" s="100">
        <v>12</v>
      </c>
      <c r="R26" s="47"/>
      <c r="S26" s="59">
        <v>0</v>
      </c>
      <c r="T26" s="66">
        <v>83849.300000000017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0</v>
      </c>
      <c r="F27" s="66">
        <v>1334.1</v>
      </c>
      <c r="H27" s="117"/>
      <c r="I27" s="33" t="s">
        <v>147</v>
      </c>
      <c r="J27" s="100">
        <v>13</v>
      </c>
      <c r="K27" s="47"/>
      <c r="L27" s="59">
        <v>0</v>
      </c>
      <c r="M27" s="66">
        <v>595.1</v>
      </c>
      <c r="O27" s="117"/>
      <c r="P27" s="33" t="s">
        <v>147</v>
      </c>
      <c r="Q27" s="100">
        <v>13</v>
      </c>
      <c r="R27" s="47"/>
      <c r="S27" s="59">
        <v>0</v>
      </c>
      <c r="T27" s="66">
        <v>738.99999999999989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44</v>
      </c>
      <c r="F42" s="65">
        <f>F43+F47</f>
        <v>9931.2999999999993</v>
      </c>
      <c r="H42" s="126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4514.2</v>
      </c>
      <c r="O42" s="126" t="s">
        <v>26</v>
      </c>
      <c r="P42" s="42" t="s">
        <v>29</v>
      </c>
      <c r="Q42" s="49">
        <v>26</v>
      </c>
      <c r="R42" s="47"/>
      <c r="S42" s="68">
        <f>S43+S47</f>
        <v>24</v>
      </c>
      <c r="T42" s="65">
        <f>T43+T47</f>
        <v>5417.0999999999995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44</v>
      </c>
      <c r="F43" s="66">
        <v>9931.2999999999993</v>
      </c>
      <c r="H43" s="127"/>
      <c r="I43" s="36" t="s">
        <v>42</v>
      </c>
      <c r="J43" s="49">
        <v>27</v>
      </c>
      <c r="K43" s="47"/>
      <c r="L43" s="59">
        <v>20</v>
      </c>
      <c r="M43" s="66">
        <v>4514.2</v>
      </c>
      <c r="O43" s="127"/>
      <c r="P43" s="36" t="s">
        <v>42</v>
      </c>
      <c r="Q43" s="49">
        <v>27</v>
      </c>
      <c r="R43" s="47"/>
      <c r="S43" s="59">
        <v>24</v>
      </c>
      <c r="T43" s="66">
        <v>5417.0999999999995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44</v>
      </c>
      <c r="F44" s="67">
        <v>9931.2999999999993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20</v>
      </c>
      <c r="M44" s="67">
        <v>4514.2</v>
      </c>
      <c r="O44" s="127"/>
      <c r="P44" s="39" t="s">
        <v>40</v>
      </c>
      <c r="Q44" s="49">
        <v>28</v>
      </c>
      <c r="R44" s="48" t="s">
        <v>20</v>
      </c>
      <c r="S44" s="60">
        <v>24</v>
      </c>
      <c r="T44" s="67">
        <v>5417.0999999999995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7"/>
      <c r="P46" s="99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3" t="s">
        <v>271</v>
      </c>
      <c r="B6" s="133"/>
      <c r="C6" s="133"/>
      <c r="D6" s="133"/>
      <c r="E6" s="133"/>
      <c r="F6" s="133"/>
      <c r="G6" s="57"/>
      <c r="H6" s="133" t="s">
        <v>271</v>
      </c>
      <c r="I6" s="133"/>
      <c r="J6" s="133"/>
      <c r="K6" s="133"/>
      <c r="L6" s="133"/>
      <c r="M6" s="133"/>
      <c r="N6" s="57"/>
      <c r="O6" s="133" t="s">
        <v>271</v>
      </c>
      <c r="P6" s="133"/>
      <c r="Q6" s="133"/>
      <c r="R6" s="133"/>
      <c r="S6" s="133"/>
      <c r="T6" s="133"/>
      <c r="U6" s="69"/>
      <c r="V6" s="69"/>
    </row>
    <row r="7" spans="1:22" s="45" customFormat="1" ht="48" customHeight="1" x14ac:dyDescent="0.4">
      <c r="A7" s="134" t="s">
        <v>232</v>
      </c>
      <c r="B7" s="134"/>
      <c r="C7" s="134"/>
      <c r="D7" s="134"/>
      <c r="E7" s="134"/>
      <c r="F7" s="134"/>
      <c r="H7" s="134" t="s">
        <v>232</v>
      </c>
      <c r="I7" s="134"/>
      <c r="J7" s="134"/>
      <c r="K7" s="134"/>
      <c r="L7" s="134"/>
      <c r="M7" s="134"/>
      <c r="O7" s="134" t="s">
        <v>232</v>
      </c>
      <c r="P7" s="134"/>
      <c r="Q7" s="134"/>
      <c r="R7" s="134"/>
      <c r="S7" s="134"/>
      <c r="T7" s="134"/>
      <c r="U7" s="70"/>
      <c r="V7" s="70"/>
    </row>
    <row r="8" spans="1:22" s="12" customFormat="1" ht="21" customHeight="1" x14ac:dyDescent="0.2">
      <c r="A8" s="121" t="s">
        <v>0</v>
      </c>
      <c r="B8" s="121"/>
      <c r="C8" s="121"/>
      <c r="D8" s="121"/>
      <c r="E8" s="121"/>
      <c r="F8" s="121"/>
      <c r="G8" s="11"/>
      <c r="H8" s="121" t="s">
        <v>0</v>
      </c>
      <c r="I8" s="121"/>
      <c r="J8" s="121"/>
      <c r="K8" s="121"/>
      <c r="L8" s="121"/>
      <c r="M8" s="121"/>
      <c r="N8" s="11"/>
      <c r="O8" s="121" t="s">
        <v>0</v>
      </c>
      <c r="P8" s="121"/>
      <c r="Q8" s="121"/>
      <c r="R8" s="121"/>
      <c r="S8" s="121"/>
      <c r="T8" s="121"/>
      <c r="U8" s="71"/>
      <c r="V8" s="71"/>
    </row>
    <row r="9" spans="1:22" s="3" customFormat="1" ht="27.75" customHeight="1" x14ac:dyDescent="0.35">
      <c r="A9" s="124"/>
      <c r="B9" s="124"/>
      <c r="C9" s="124"/>
      <c r="D9" s="124"/>
      <c r="E9" s="124"/>
      <c r="F9" s="124"/>
      <c r="H9" s="125" t="s">
        <v>33</v>
      </c>
      <c r="I9" s="125"/>
      <c r="J9" s="125"/>
      <c r="K9" s="125"/>
      <c r="L9" s="125"/>
      <c r="M9" s="125"/>
      <c r="O9" s="125" t="s">
        <v>34</v>
      </c>
      <c r="P9" s="125"/>
      <c r="Q9" s="125"/>
      <c r="R9" s="125"/>
      <c r="S9" s="125"/>
      <c r="T9" s="125"/>
      <c r="U9" s="72"/>
      <c r="V9" s="72"/>
    </row>
    <row r="10" spans="1:22" s="6" customFormat="1" ht="26.25" customHeight="1" x14ac:dyDescent="0.2">
      <c r="A10" s="120"/>
      <c r="B10" s="120"/>
      <c r="C10" s="120"/>
      <c r="D10" s="120"/>
      <c r="E10" s="120"/>
      <c r="F10" s="120"/>
      <c r="H10" s="121" t="s">
        <v>1</v>
      </c>
      <c r="I10" s="121"/>
      <c r="J10" s="121"/>
      <c r="K10" s="121"/>
      <c r="L10" s="121"/>
      <c r="M10" s="121"/>
      <c r="O10" s="121" t="s">
        <v>1</v>
      </c>
      <c r="P10" s="121"/>
      <c r="Q10" s="121"/>
      <c r="R10" s="121"/>
      <c r="S10" s="121"/>
      <c r="T10" s="121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1" t="s">
        <v>2</v>
      </c>
      <c r="B12" s="132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1" t="s">
        <v>2</v>
      </c>
      <c r="I12" s="132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1" t="s">
        <v>2</v>
      </c>
      <c r="P12" s="132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2" t="s">
        <v>21</v>
      </c>
      <c r="B13" s="123"/>
      <c r="C13" s="46" t="s">
        <v>22</v>
      </c>
      <c r="D13" s="46" t="s">
        <v>5</v>
      </c>
      <c r="E13" s="64" t="s">
        <v>6</v>
      </c>
      <c r="F13" s="64" t="s">
        <v>7</v>
      </c>
      <c r="H13" s="122" t="s">
        <v>21</v>
      </c>
      <c r="I13" s="123"/>
      <c r="J13" s="46" t="s">
        <v>22</v>
      </c>
      <c r="K13" s="46" t="s">
        <v>5</v>
      </c>
      <c r="L13" s="64" t="s">
        <v>6</v>
      </c>
      <c r="M13" s="64" t="s">
        <v>7</v>
      </c>
      <c r="O13" s="122" t="s">
        <v>21</v>
      </c>
      <c r="P13" s="12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8" t="s">
        <v>24</v>
      </c>
      <c r="B14" s="119"/>
      <c r="C14" s="100">
        <v>1</v>
      </c>
      <c r="D14" s="47"/>
      <c r="E14" s="68"/>
      <c r="F14" s="65">
        <f>F15+F19+F22+F25+F29+F42</f>
        <v>22999.5</v>
      </c>
      <c r="H14" s="118" t="s">
        <v>24</v>
      </c>
      <c r="I14" s="119"/>
      <c r="J14" s="100">
        <v>1</v>
      </c>
      <c r="K14" s="47"/>
      <c r="L14" s="68"/>
      <c r="M14" s="65">
        <f>M15+M19+M22+M25+M29+M42</f>
        <v>11257.699999999999</v>
      </c>
      <c r="O14" s="118" t="s">
        <v>24</v>
      </c>
      <c r="P14" s="119"/>
      <c r="Q14" s="100">
        <v>1</v>
      </c>
      <c r="R14" s="47"/>
      <c r="S14" s="68"/>
      <c r="T14" s="65">
        <f>T15+T19+T22+T25+T29+T42</f>
        <v>11741.800000000001</v>
      </c>
      <c r="U14" s="34"/>
      <c r="V14" s="34"/>
    </row>
    <row r="15" spans="1:22" s="27" customFormat="1" ht="60.75" customHeight="1" x14ac:dyDescent="0.2">
      <c r="A15" s="116" t="s">
        <v>8</v>
      </c>
      <c r="B15" s="28" t="s">
        <v>27</v>
      </c>
      <c r="C15" s="100">
        <v>2</v>
      </c>
      <c r="D15" s="47" t="s">
        <v>4</v>
      </c>
      <c r="E15" s="68">
        <v>0</v>
      </c>
      <c r="F15" s="65">
        <v>0</v>
      </c>
      <c r="G15" s="29"/>
      <c r="H15" s="116" t="s">
        <v>8</v>
      </c>
      <c r="I15" s="28" t="s">
        <v>27</v>
      </c>
      <c r="J15" s="100">
        <v>2</v>
      </c>
      <c r="K15" s="47" t="s">
        <v>4</v>
      </c>
      <c r="L15" s="68">
        <v>0</v>
      </c>
      <c r="M15" s="65">
        <v>0</v>
      </c>
      <c r="N15" s="29"/>
      <c r="O15" s="116" t="s">
        <v>8</v>
      </c>
      <c r="P15" s="28" t="s">
        <v>27</v>
      </c>
      <c r="Q15" s="100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7"/>
      <c r="B16" s="30" t="s">
        <v>10</v>
      </c>
      <c r="C16" s="100">
        <v>3</v>
      </c>
      <c r="D16" s="47"/>
      <c r="E16" s="59">
        <v>0</v>
      </c>
      <c r="F16" s="66">
        <v>0</v>
      </c>
      <c r="H16" s="117"/>
      <c r="I16" s="30" t="s">
        <v>10</v>
      </c>
      <c r="J16" s="100">
        <v>3</v>
      </c>
      <c r="K16" s="47"/>
      <c r="L16" s="59">
        <v>0</v>
      </c>
      <c r="M16" s="66">
        <v>0</v>
      </c>
      <c r="O16" s="117"/>
      <c r="P16" s="30" t="s">
        <v>10</v>
      </c>
      <c r="Q16" s="100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7"/>
      <c r="B17" s="98"/>
      <c r="C17" s="49">
        <v>14</v>
      </c>
      <c r="D17" s="47"/>
      <c r="E17" s="59"/>
      <c r="F17" s="83"/>
      <c r="H17" s="117"/>
      <c r="I17" s="98"/>
      <c r="J17" s="49">
        <v>14</v>
      </c>
      <c r="K17" s="47"/>
      <c r="L17" s="59"/>
      <c r="M17" s="83">
        <v>0</v>
      </c>
      <c r="O17" s="117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7"/>
      <c r="B18" s="30" t="s">
        <v>11</v>
      </c>
      <c r="C18" s="100">
        <v>4</v>
      </c>
      <c r="D18" s="47" t="s">
        <v>12</v>
      </c>
      <c r="E18" s="59">
        <v>0</v>
      </c>
      <c r="F18" s="66">
        <v>0</v>
      </c>
      <c r="G18" s="31"/>
      <c r="H18" s="117"/>
      <c r="I18" s="30" t="s">
        <v>11</v>
      </c>
      <c r="J18" s="100">
        <v>4</v>
      </c>
      <c r="K18" s="47" t="s">
        <v>12</v>
      </c>
      <c r="L18" s="59">
        <v>0</v>
      </c>
      <c r="M18" s="66">
        <v>0</v>
      </c>
      <c r="N18" s="31"/>
      <c r="O18" s="117"/>
      <c r="P18" s="30" t="s">
        <v>11</v>
      </c>
      <c r="Q18" s="100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6" t="s">
        <v>25</v>
      </c>
      <c r="B19" s="32" t="s">
        <v>30</v>
      </c>
      <c r="C19" s="100">
        <v>5</v>
      </c>
      <c r="D19" s="47" t="s">
        <v>15</v>
      </c>
      <c r="E19" s="68">
        <f>E20+E21</f>
        <v>7670</v>
      </c>
      <c r="F19" s="65">
        <f>F20+F21</f>
        <v>12425.4</v>
      </c>
      <c r="H19" s="116" t="s">
        <v>25</v>
      </c>
      <c r="I19" s="32" t="s">
        <v>30</v>
      </c>
      <c r="J19" s="100">
        <v>5</v>
      </c>
      <c r="K19" s="47" t="s">
        <v>15</v>
      </c>
      <c r="L19" s="68">
        <f>L20+L21</f>
        <v>3760</v>
      </c>
      <c r="M19" s="65">
        <f>M20+M21</f>
        <v>6091.2</v>
      </c>
      <c r="O19" s="116" t="s">
        <v>25</v>
      </c>
      <c r="P19" s="32" t="s">
        <v>30</v>
      </c>
      <c r="Q19" s="100">
        <v>5</v>
      </c>
      <c r="R19" s="47" t="s">
        <v>15</v>
      </c>
      <c r="S19" s="68">
        <f>S20+S21</f>
        <v>3910</v>
      </c>
      <c r="T19" s="65">
        <f>T20+T21</f>
        <v>6334.2</v>
      </c>
      <c r="U19" s="34"/>
      <c r="V19" s="34"/>
    </row>
    <row r="20" spans="1:22" s="27" customFormat="1" ht="40.15" customHeight="1" x14ac:dyDescent="0.2">
      <c r="A20" s="117"/>
      <c r="B20" s="30" t="s">
        <v>35</v>
      </c>
      <c r="C20" s="100">
        <v>6</v>
      </c>
      <c r="D20" s="47"/>
      <c r="E20" s="59">
        <v>0</v>
      </c>
      <c r="F20" s="66">
        <v>0</v>
      </c>
      <c r="H20" s="117"/>
      <c r="I20" s="30" t="s">
        <v>35</v>
      </c>
      <c r="J20" s="100">
        <v>6</v>
      </c>
      <c r="K20" s="47"/>
      <c r="L20" s="59">
        <v>0</v>
      </c>
      <c r="M20" s="66">
        <v>0</v>
      </c>
      <c r="O20" s="117"/>
      <c r="P20" s="30" t="s">
        <v>35</v>
      </c>
      <c r="Q20" s="100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7"/>
      <c r="B21" s="33" t="s">
        <v>36</v>
      </c>
      <c r="C21" s="100">
        <v>7</v>
      </c>
      <c r="D21" s="47"/>
      <c r="E21" s="59">
        <v>7670</v>
      </c>
      <c r="F21" s="66">
        <v>12425.4</v>
      </c>
      <c r="H21" s="117"/>
      <c r="I21" s="33" t="s">
        <v>36</v>
      </c>
      <c r="J21" s="100">
        <v>7</v>
      </c>
      <c r="K21" s="47"/>
      <c r="L21" s="59">
        <v>3760</v>
      </c>
      <c r="M21" s="66">
        <v>6091.2</v>
      </c>
      <c r="O21" s="117"/>
      <c r="P21" s="33" t="s">
        <v>36</v>
      </c>
      <c r="Q21" s="100">
        <v>7</v>
      </c>
      <c r="R21" s="47"/>
      <c r="S21" s="59">
        <v>3910</v>
      </c>
      <c r="T21" s="66">
        <v>6334.2</v>
      </c>
      <c r="U21" s="34"/>
      <c r="V21" s="34"/>
    </row>
    <row r="22" spans="1:22" s="27" customFormat="1" ht="57" customHeight="1" x14ac:dyDescent="0.2">
      <c r="A22" s="117"/>
      <c r="B22" s="32" t="s">
        <v>31</v>
      </c>
      <c r="C22" s="100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7"/>
      <c r="I22" s="32" t="s">
        <v>31</v>
      </c>
      <c r="J22" s="100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7"/>
      <c r="P22" s="32" t="s">
        <v>31</v>
      </c>
      <c r="Q22" s="100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7"/>
      <c r="B23" s="30" t="s">
        <v>35</v>
      </c>
      <c r="C23" s="100">
        <v>9</v>
      </c>
      <c r="D23" s="47"/>
      <c r="E23" s="59">
        <v>0</v>
      </c>
      <c r="F23" s="66">
        <v>0</v>
      </c>
      <c r="H23" s="117"/>
      <c r="I23" s="30" t="s">
        <v>35</v>
      </c>
      <c r="J23" s="100">
        <v>9</v>
      </c>
      <c r="K23" s="47"/>
      <c r="L23" s="59">
        <v>0</v>
      </c>
      <c r="M23" s="66">
        <v>0</v>
      </c>
      <c r="O23" s="117"/>
      <c r="P23" s="30" t="s">
        <v>35</v>
      </c>
      <c r="Q23" s="100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7"/>
      <c r="B24" s="33" t="s">
        <v>37</v>
      </c>
      <c r="C24" s="100">
        <v>10</v>
      </c>
      <c r="D24" s="47"/>
      <c r="E24" s="59">
        <v>0</v>
      </c>
      <c r="F24" s="66">
        <v>0</v>
      </c>
      <c r="H24" s="117"/>
      <c r="I24" s="33" t="s">
        <v>37</v>
      </c>
      <c r="J24" s="100">
        <v>10</v>
      </c>
      <c r="K24" s="47"/>
      <c r="L24" s="59">
        <v>0</v>
      </c>
      <c r="M24" s="66">
        <v>0</v>
      </c>
      <c r="O24" s="117"/>
      <c r="P24" s="33" t="s">
        <v>37</v>
      </c>
      <c r="Q24" s="100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7"/>
      <c r="B25" s="32" t="s">
        <v>28</v>
      </c>
      <c r="C25" s="100">
        <v>11</v>
      </c>
      <c r="D25" s="47" t="s">
        <v>17</v>
      </c>
      <c r="E25" s="68">
        <f>E26+E27</f>
        <v>415</v>
      </c>
      <c r="F25" s="65">
        <f>F26+F27</f>
        <v>10507.6</v>
      </c>
      <c r="H25" s="117"/>
      <c r="I25" s="32" t="s">
        <v>28</v>
      </c>
      <c r="J25" s="100">
        <v>11</v>
      </c>
      <c r="K25" s="47" t="s">
        <v>17</v>
      </c>
      <c r="L25" s="68">
        <f>L26+L27</f>
        <v>203</v>
      </c>
      <c r="M25" s="65">
        <f>M26+M27</f>
        <v>5139.8999999999996</v>
      </c>
      <c r="O25" s="117"/>
      <c r="P25" s="32" t="s">
        <v>28</v>
      </c>
      <c r="Q25" s="100">
        <v>11</v>
      </c>
      <c r="R25" s="47" t="s">
        <v>17</v>
      </c>
      <c r="S25" s="68">
        <f>S26+S27</f>
        <v>212</v>
      </c>
      <c r="T25" s="65">
        <f>T26+T27</f>
        <v>5367.7000000000007</v>
      </c>
      <c r="U25" s="34"/>
      <c r="V25" s="34"/>
    </row>
    <row r="26" spans="1:22" s="27" customFormat="1" ht="23.25" x14ac:dyDescent="0.2">
      <c r="A26" s="117"/>
      <c r="B26" s="30" t="s">
        <v>35</v>
      </c>
      <c r="C26" s="100">
        <v>12</v>
      </c>
      <c r="D26" s="47"/>
      <c r="E26" s="59">
        <v>0</v>
      </c>
      <c r="F26" s="66">
        <v>0</v>
      </c>
      <c r="H26" s="117"/>
      <c r="I26" s="30" t="s">
        <v>35</v>
      </c>
      <c r="J26" s="100">
        <v>12</v>
      </c>
      <c r="K26" s="47"/>
      <c r="L26" s="59">
        <v>0</v>
      </c>
      <c r="M26" s="66">
        <v>0</v>
      </c>
      <c r="O26" s="117"/>
      <c r="P26" s="30" t="s">
        <v>35</v>
      </c>
      <c r="Q26" s="100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7"/>
      <c r="B27" s="33" t="s">
        <v>147</v>
      </c>
      <c r="C27" s="100">
        <v>13</v>
      </c>
      <c r="D27" s="47"/>
      <c r="E27" s="59">
        <v>415</v>
      </c>
      <c r="F27" s="66">
        <v>10507.6</v>
      </c>
      <c r="H27" s="117"/>
      <c r="I27" s="33" t="s">
        <v>147</v>
      </c>
      <c r="J27" s="100">
        <v>13</v>
      </c>
      <c r="K27" s="47"/>
      <c r="L27" s="59">
        <v>203</v>
      </c>
      <c r="M27" s="66">
        <v>5139.8999999999996</v>
      </c>
      <c r="O27" s="117"/>
      <c r="P27" s="33" t="s">
        <v>147</v>
      </c>
      <c r="Q27" s="100">
        <v>13</v>
      </c>
      <c r="R27" s="47"/>
      <c r="S27" s="59">
        <v>212</v>
      </c>
      <c r="T27" s="66">
        <v>5367.7000000000007</v>
      </c>
      <c r="U27" s="34"/>
      <c r="V27" s="34"/>
    </row>
    <row r="28" spans="1:22" s="27" customFormat="1" ht="66" hidden="1" customHeight="1" x14ac:dyDescent="0.2">
      <c r="A28" s="84"/>
      <c r="B28" s="98"/>
      <c r="C28" s="49">
        <v>14</v>
      </c>
      <c r="D28" s="47"/>
      <c r="E28" s="59"/>
      <c r="F28" s="83">
        <f>M28+T28</f>
        <v>0</v>
      </c>
      <c r="H28" s="84"/>
      <c r="I28" s="98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6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6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6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7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7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7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7"/>
      <c r="B31" s="129" t="s">
        <v>14</v>
      </c>
      <c r="C31" s="49">
        <v>16</v>
      </c>
      <c r="D31" s="47" t="s">
        <v>19</v>
      </c>
      <c r="E31" s="60"/>
      <c r="F31" s="67"/>
      <c r="G31" s="38"/>
      <c r="H31" s="117"/>
      <c r="I31" s="129" t="s">
        <v>14</v>
      </c>
      <c r="J31" s="49">
        <v>16</v>
      </c>
      <c r="K31" s="47" t="s">
        <v>19</v>
      </c>
      <c r="L31" s="60"/>
      <c r="M31" s="67"/>
      <c r="N31" s="38"/>
      <c r="O31" s="117"/>
      <c r="P31" s="129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7"/>
      <c r="B32" s="130"/>
      <c r="C32" s="49">
        <v>17</v>
      </c>
      <c r="D32" s="47" t="s">
        <v>9</v>
      </c>
      <c r="E32" s="60">
        <v>0</v>
      </c>
      <c r="F32" s="67">
        <v>0</v>
      </c>
      <c r="H32" s="117"/>
      <c r="I32" s="130"/>
      <c r="J32" s="49">
        <v>17</v>
      </c>
      <c r="K32" s="47" t="s">
        <v>9</v>
      </c>
      <c r="L32" s="60">
        <v>0</v>
      </c>
      <c r="M32" s="67">
        <v>0</v>
      </c>
      <c r="O32" s="117"/>
      <c r="P32" s="130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7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7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7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7"/>
      <c r="B34" s="56"/>
      <c r="C34" s="49">
        <v>19</v>
      </c>
      <c r="D34" s="47"/>
      <c r="E34" s="59"/>
      <c r="F34" s="83"/>
      <c r="H34" s="117"/>
      <c r="I34" s="56"/>
      <c r="J34" s="49">
        <v>19</v>
      </c>
      <c r="K34" s="47"/>
      <c r="L34" s="60"/>
      <c r="M34" s="83"/>
      <c r="O34" s="117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7"/>
      <c r="B35" s="56" t="s">
        <v>140</v>
      </c>
      <c r="C35" s="49">
        <v>20</v>
      </c>
      <c r="D35" s="47"/>
      <c r="E35" s="59"/>
      <c r="F35" s="67"/>
      <c r="H35" s="117"/>
      <c r="I35" s="56" t="s">
        <v>140</v>
      </c>
      <c r="J35" s="49">
        <v>20</v>
      </c>
      <c r="K35" s="47"/>
      <c r="L35" s="60"/>
      <c r="M35" s="67"/>
      <c r="O35" s="117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7"/>
      <c r="B36" s="56" t="s">
        <v>140</v>
      </c>
      <c r="C36" s="49">
        <v>21</v>
      </c>
      <c r="D36" s="47"/>
      <c r="E36" s="59"/>
      <c r="F36" s="67"/>
      <c r="H36" s="117"/>
      <c r="I36" s="56" t="s">
        <v>140</v>
      </c>
      <c r="J36" s="49">
        <v>21</v>
      </c>
      <c r="K36" s="47"/>
      <c r="L36" s="60"/>
      <c r="M36" s="67"/>
      <c r="O36" s="117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7"/>
      <c r="B37" s="56" t="s">
        <v>140</v>
      </c>
      <c r="C37" s="49">
        <v>22</v>
      </c>
      <c r="D37" s="47"/>
      <c r="E37" s="59"/>
      <c r="F37" s="67"/>
      <c r="H37" s="117"/>
      <c r="I37" s="56" t="s">
        <v>140</v>
      </c>
      <c r="J37" s="49">
        <v>22</v>
      </c>
      <c r="K37" s="47"/>
      <c r="L37" s="60"/>
      <c r="M37" s="67"/>
      <c r="O37" s="117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7"/>
      <c r="B38" s="55" t="s">
        <v>148</v>
      </c>
      <c r="C38" s="49">
        <v>23</v>
      </c>
      <c r="D38" s="47"/>
      <c r="E38" s="59">
        <v>0</v>
      </c>
      <c r="F38" s="83">
        <v>0</v>
      </c>
      <c r="H38" s="117"/>
      <c r="I38" s="55" t="s">
        <v>148</v>
      </c>
      <c r="J38" s="49">
        <v>23</v>
      </c>
      <c r="K38" s="47"/>
      <c r="L38" s="60">
        <v>0</v>
      </c>
      <c r="M38" s="83">
        <v>0</v>
      </c>
      <c r="O38" s="117"/>
      <c r="P38" s="55" t="s">
        <v>148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7"/>
      <c r="B39" s="98"/>
      <c r="C39" s="49">
        <v>14</v>
      </c>
      <c r="D39" s="47"/>
      <c r="E39" s="59"/>
      <c r="F39" s="83">
        <f>M39+T39</f>
        <v>0</v>
      </c>
      <c r="H39" s="117"/>
      <c r="I39" s="98"/>
      <c r="J39" s="49">
        <v>14</v>
      </c>
      <c r="K39" s="47"/>
      <c r="L39" s="59"/>
      <c r="M39" s="83">
        <v>0</v>
      </c>
      <c r="O39" s="117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7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7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7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7"/>
      <c r="B41" s="41" t="s">
        <v>37</v>
      </c>
      <c r="C41" s="49">
        <v>25</v>
      </c>
      <c r="D41" s="47"/>
      <c r="E41" s="59">
        <v>0</v>
      </c>
      <c r="F41" s="66">
        <v>0</v>
      </c>
      <c r="H41" s="117"/>
      <c r="I41" s="41" t="s">
        <v>37</v>
      </c>
      <c r="J41" s="49">
        <v>25</v>
      </c>
      <c r="K41" s="47"/>
      <c r="L41" s="59">
        <v>0</v>
      </c>
      <c r="M41" s="66">
        <v>0</v>
      </c>
      <c r="O41" s="117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6" t="s">
        <v>26</v>
      </c>
      <c r="B42" s="42" t="s">
        <v>29</v>
      </c>
      <c r="C42" s="49">
        <v>26</v>
      </c>
      <c r="D42" s="47"/>
      <c r="E42" s="68">
        <f>E43+E47</f>
        <v>5</v>
      </c>
      <c r="F42" s="65">
        <f>F43+F47</f>
        <v>66.5</v>
      </c>
      <c r="H42" s="126" t="s">
        <v>26</v>
      </c>
      <c r="I42" s="42" t="s">
        <v>29</v>
      </c>
      <c r="J42" s="49">
        <v>26</v>
      </c>
      <c r="K42" s="47"/>
      <c r="L42" s="68">
        <f>L43+L47</f>
        <v>2</v>
      </c>
      <c r="M42" s="65">
        <f>M43+M47</f>
        <v>26.6</v>
      </c>
      <c r="O42" s="126" t="s">
        <v>26</v>
      </c>
      <c r="P42" s="42" t="s">
        <v>29</v>
      </c>
      <c r="Q42" s="49">
        <v>26</v>
      </c>
      <c r="R42" s="47"/>
      <c r="S42" s="68">
        <f>S43+S47</f>
        <v>3</v>
      </c>
      <c r="T42" s="65">
        <f>T43+T47</f>
        <v>39.9</v>
      </c>
      <c r="U42" s="76"/>
      <c r="V42" s="76"/>
    </row>
    <row r="43" spans="1:22" s="43" customFormat="1" ht="35.25" customHeight="1" x14ac:dyDescent="0.2">
      <c r="A43" s="127"/>
      <c r="B43" s="36" t="s">
        <v>42</v>
      </c>
      <c r="C43" s="49">
        <v>27</v>
      </c>
      <c r="D43" s="47"/>
      <c r="E43" s="59">
        <v>5</v>
      </c>
      <c r="F43" s="66">
        <v>66.5</v>
      </c>
      <c r="H43" s="127"/>
      <c r="I43" s="36" t="s">
        <v>42</v>
      </c>
      <c r="J43" s="49">
        <v>27</v>
      </c>
      <c r="K43" s="47"/>
      <c r="L43" s="59">
        <v>2</v>
      </c>
      <c r="M43" s="66">
        <v>26.6</v>
      </c>
      <c r="O43" s="127"/>
      <c r="P43" s="36" t="s">
        <v>42</v>
      </c>
      <c r="Q43" s="49">
        <v>27</v>
      </c>
      <c r="R43" s="47"/>
      <c r="S43" s="59">
        <v>3</v>
      </c>
      <c r="T43" s="66">
        <v>39.9</v>
      </c>
      <c r="U43" s="76"/>
      <c r="V43" s="76"/>
    </row>
    <row r="44" spans="1:22" s="44" customFormat="1" ht="29.25" customHeight="1" x14ac:dyDescent="0.35">
      <c r="A44" s="127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2"/>
      <c r="H44" s="127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7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7"/>
      <c r="B45" s="99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3"/>
      <c r="H45" s="127"/>
      <c r="I45" s="99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7"/>
      <c r="P45" s="99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7"/>
      <c r="B46" s="99" t="s">
        <v>252</v>
      </c>
      <c r="C46" s="49">
        <v>30</v>
      </c>
      <c r="D46" s="48" t="s">
        <v>20</v>
      </c>
      <c r="E46" s="60">
        <v>5</v>
      </c>
      <c r="F46" s="67">
        <v>66.5</v>
      </c>
      <c r="G46" s="103"/>
      <c r="H46" s="127"/>
      <c r="I46" s="99" t="s">
        <v>252</v>
      </c>
      <c r="J46" s="49">
        <v>30</v>
      </c>
      <c r="K46" s="48" t="s">
        <v>20</v>
      </c>
      <c r="L46" s="60">
        <v>2</v>
      </c>
      <c r="M46" s="67">
        <v>26.6</v>
      </c>
      <c r="O46" s="127"/>
      <c r="P46" s="99" t="s">
        <v>252</v>
      </c>
      <c r="Q46" s="49">
        <v>30</v>
      </c>
      <c r="R46" s="48" t="s">
        <v>20</v>
      </c>
      <c r="S46" s="60">
        <v>3</v>
      </c>
      <c r="T46" s="67">
        <v>39.9</v>
      </c>
      <c r="U46" s="76"/>
      <c r="V46" s="76"/>
    </row>
    <row r="47" spans="1:22" s="43" customFormat="1" ht="29.25" customHeight="1" x14ac:dyDescent="0.2">
      <c r="A47" s="128"/>
      <c r="B47" s="41" t="s">
        <v>37</v>
      </c>
      <c r="C47" s="49">
        <v>31</v>
      </c>
      <c r="D47" s="48"/>
      <c r="E47" s="59">
        <v>0</v>
      </c>
      <c r="F47" s="66">
        <v>0</v>
      </c>
      <c r="G47" s="104"/>
      <c r="H47" s="128"/>
      <c r="I47" s="41" t="s">
        <v>37</v>
      </c>
      <c r="J47" s="49">
        <v>31</v>
      </c>
      <c r="K47" s="48"/>
      <c r="L47" s="59">
        <v>0</v>
      </c>
      <c r="M47" s="66">
        <v>0</v>
      </c>
      <c r="O47" s="128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115</vt:i4>
      </vt:variant>
      <vt:variant>
        <vt:lpstr>Именованные диапазоны</vt:lpstr>
      </vt:variant>
      <vt:variant>
        <vt:i4>7</vt:i4>
      </vt:variant>
    </vt:vector>
  </HeadingPairs>
  <TitlesOfParts>
    <vt:vector size="122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0042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0175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0281</vt:lpstr>
      <vt:lpstr>0292</vt:lpstr>
      <vt:lpstr>0294</vt:lpstr>
      <vt:lpstr>0296</vt:lpstr>
      <vt:lpstr>0298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0377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0421</vt:lpstr>
      <vt:lpstr>0422</vt:lpstr>
      <vt:lpstr>0423</vt:lpstr>
      <vt:lpstr>0425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0463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'0042'!Область_печати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2025-08-25T09:26:14Z</dcterms:modified>
</cp:coreProperties>
</file>